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S:\BGT_Shared\2026\2026 AAG Monthly Reports\Consolidated\03-2026\MTA Consolidated Reports pdfs\Excel &amp; Word\"/>
    </mc:Choice>
  </mc:AlternateContent>
  <xr:revisionPtr revIDLastSave="0" documentId="13_ncr:1_{8571B402-010C-41A5-9A62-BC463C8EE754}" xr6:coauthVersionLast="47" xr6:coauthVersionMax="47" xr10:uidLastSave="{00000000-0000-0000-0000-000000000000}"/>
  <bookViews>
    <workbookView xWindow="30330" yWindow="150" windowWidth="25620" windowHeight="1548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Data'!$B$1:$L$61</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<sst xmlns="http://schemas.openxmlformats.org/spreadsheetml/2006/main" count="230" uniqueCount="131">
  <si>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</si>
  <si>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</si>
  <si>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</si>
  <si>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</si>
  <si>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</si>
  <si>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</si>
  <si>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</si>
  <si>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</si>
  <si>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</si>
  <si>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</si>
  <si>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</si>
  <si>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</si>
  <si>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</si>
  <si>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</si>
  <si>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</si>
  <si>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</si>
  <si>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</si>
  <si>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</si>
  <si>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</si>
  <si>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</si>
  <si>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</si>
  <si>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</si>
  <si>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</si>
  <si>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</si>
  <si>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</si>
  <si>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</si>
  <si>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</si>
  <si>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</si>
  <si>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</si>
  <si>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</si>
  <si>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</si>
  <si>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</si>
  <si>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</si>
  <si>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</si>
  <si>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</si>
  <si>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</si>
  <si>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</si>
  <si>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</si>
  <si>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</si>
  <si>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Capital &amp; Other Reimbursements</t>
  </si>
  <si>
    <t>R</t>
  </si>
  <si>
    <t>OPEB Current Payment</t>
  </si>
  <si>
    <t>Agency variances were minor.</t>
  </si>
  <si>
    <t>-</t>
  </si>
  <si>
    <t>No variance.</t>
  </si>
  <si>
    <t>B80:W81</t>
  </si>
  <si>
    <t xml:space="preserve">Subsidies </t>
  </si>
  <si>
    <t>Debt Service</t>
  </si>
  <si>
    <t>GASB 101 Compensated Absences</t>
  </si>
  <si>
    <t>EXPLANATION OF VARIANCES BETWEEN ADOPTED BUDGET AND PRELIMINARY ACTUAL - ACCRUAL BASIS</t>
  </si>
  <si>
    <t>Reflects the impact of a Generally Accepted Accounting Principles (GAAP) change in OPEB liability (GASB 75). Agency variances were minor.</t>
  </si>
  <si>
    <t>March</t>
  </si>
  <si>
    <t xml:space="preserve">The favorable variance mainly reflects: Urban Tax of $72.0M, PMT of $25.6M, Investment Income of $13.9M, and City Subsidy for SIR of $11.4M. FHV was favorable by $11.2M due to the timing of transfer of OBTA moneys for B&amp;T rebates and better-than-expected receipts. Partially offsetting these were unfavorable variances for  City Subsidy for MTA Bus of $22.0M and CDOT of $8.4M both reflecting lower net expenses, MTTF of $16.1M, ACE of $4.1M, and MRTs of $3.3M. Station Maintenance was favorable by $2.1M, offset by unfavorable MTA of Aid of $17.3M, Local Operating Assistance of $2.4M, all due to timing. </t>
  </si>
  <si>
    <t>Toll revenue was unfavorable due to lower traffic.</t>
  </si>
  <si>
    <t xml:space="preserve">NYCT and MTA Bus were unfavorable by $4.9M and $1.9M, respectively, mainly due to lower paid ridership. These results were partially offset by favorable variances at the LIRR and MNR of $3.7M and $1.6M, respectively, mainly due to higher ridership.  </t>
  </si>
  <si>
    <t>NYCT and MTA Bus were unfavorable by $21.2M and $7.0M, respectively, mainly due to lower paid ridership, reflecting the impacts of extreme snowfall on January 25th and February 20th. LIRR was favorable by $4.9M, with snowfall impacts more than offset by higher ridership.</t>
  </si>
  <si>
    <t>NYCT was unfavorable by $4.9M, mainly due to lower paratransit reimbursement and advertising revenue, partially offset by a favorable variance of $0.6M at FMTAC, mainly due to higher realized income from investments.</t>
  </si>
  <si>
    <t>NYCT was unfavorable by $11.4M, mainly due to lower paratransit reimbursement and advertising revenue. B&amp;T was unfavorable by $1.3M, mainly due to timing, and MTA Bus was unfavorable by $1.0M, mainly due to lower advertising revenue, insurance recoveries, and the timing of student fares. These results were partially offset by favorable variances of $2.3M at FMTAC, mainly due to higher realized income from investments; $2.0M at the LIRR, mainly due to higher rental revenue; and $1.6M at MNR, mainly due to higher advertising, interest, and station revenues.</t>
  </si>
  <si>
    <t>NYCT was unfavorable by $21.3M mainly due to higher absentee coverage requirements; the LIRR, B&amp;T, and MNR were unfavorable by $1.2M, $1.0M, and $0.8M, respectively, mainly due to programmatic/routine maintenance and unscheduled maintenance; and MTAHQ was unfavorable by $0.9M mainly due to higher MTAPD requirements.</t>
  </si>
  <si>
    <t>NYCT was unfavorable by $3.6M, mainly due to the timing of overhead credits; LIRR was unfavorable by $1.1 M, mainly due to FELA indemnity reserves; and MNR was unfavorable by $0.8M, mainly due to higher employee-claim provisions and rates. These results were partially offset by a favorable $1.3M at MTA Bus, mainly due to timing and lower payroll-related expenses.</t>
  </si>
  <si>
    <t>Reflecting the continuation of drivers referenced for the month, NYCT and MNR  were unfavorable by $9.8M and $2.5M, respectively, and SIR was unfavorable by $0.8M, mainly due to timing. These results are partially offset by favorable variances of $3.6M at the LIRR, mainly due to FELA indemnity reserves, and $2.2M at MTA Bus, mainly due to timing and lower payroll-related expenses.</t>
  </si>
  <si>
    <t xml:space="preserve">The timing of project activity was responsible for the favorable variances of $4.8M at MTAHQ and $0.6M at both NYCT and the LIRR, partially offset by an unfavorable variance of $3.7M at MNR.  </t>
  </si>
  <si>
    <t xml:space="preserve">The timing of project activity was responsible for the unfavorable variances of $12.0M at MNR, and $0.9M at both B&amp;T and MTA C&amp;D, partially offset by favorable variances of $5.7M at MTAHQ, $1.7M at NYCT, and $0.5M at the LIRR.  </t>
  </si>
  <si>
    <t>MTAHQ was favorable by $3.5M mainly due to lower maintenance and repair expenses; MNR, GCMOC, and MTA Bus were favorably by $2.1M, $0.8M, and $0.8M, respectively, mainly due to timing; the LIRR was favorable by $2.0M, mainly due to higher project reimbursement for vehicles and work train usage; and B&amp;T was favorable by $1.1M, mainly due to lower major maintenance &amp; painting expenses. These results were partially offset by an unfavorable $6.8M variance at NYCT, mainly due to timing.</t>
  </si>
  <si>
    <t>The LIRR was favorable by $5.3M, mainly due to the timing of RCM activity and reclaimed pooled materials chargeout, and MNR was favorable by $0.6M, mainly due to an inventory correction and price adjustments. These results were partially offset by unfavorable variances of $1.2M at NYCT, mainly due to timing, and $0.9M at MTA Bus, mainly due to scrap disposable and inventory write-offs.</t>
  </si>
  <si>
    <t>FMTAC is unfavorable by $19.1M mainly due to a shift in the market value of the invested asset portfolio.</t>
  </si>
  <si>
    <t>FMTAC is unfavorable by $11.8M mainly due to a shift in the market value of the invested asset portfolio, partially offset by a favorable variance of $1.9M at B&amp;T due to capitalized assets.</t>
  </si>
  <si>
    <t>Favorable $7.0M at NYCT mainly due to lower trip volume and lower support costs.</t>
  </si>
  <si>
    <t>Favorable $19.8M at NYCT mainly due to lower trip volume and lower support costs.</t>
  </si>
  <si>
    <t>Favorable variance: $0.9M at MTA C&amp;D.</t>
  </si>
  <si>
    <t xml:space="preserve">Unfavorable variances: $8.9M at MNR, $3.7M at the LIRR, $2.0M at NYCT, $1.1M at B&amp;T, and $0.5M at MTA C&amp;D.
Favorable variances: $4.9M at MTAHQ and $0.8M at MTA C&amp;D
</t>
  </si>
  <si>
    <t xml:space="preserve">Unfavorable variances: $30.9M at MNR, $30.1M at NYCT, $19.6M at the LIRR, $4.7M at B&amp;T, $1.6M at MTA C&amp;D, $1.3M at SIR, and $1.1M at MTA Bus.
Favorable variance: $4.2M at MTAHQ.
</t>
  </si>
  <si>
    <t>The unfavorable variance of $18.7M, or 7.5%, was primarily due to a debt service prepayment, which will be reversed next month. This was partially offset by savings on working capital debt fees and interest, and lower than budgeted variable rate debt service.</t>
  </si>
  <si>
    <t xml:space="preserve">The unfavorable variance of $8.6M, or 1.1%, was primarily due to timing, as some debt service was prepaid in March. The negative timing variance will reverse next month. This was partially offset by savings on working capital debt fees and interest, as well as investment income. </t>
  </si>
  <si>
    <t xml:space="preserve">Unfavorable variance: $2.5M at NYCT.
Other variances were minor.
</t>
  </si>
  <si>
    <t xml:space="preserve">Unfavorable variance: $2.9M at NYCT.
Other variances were minor.
</t>
  </si>
  <si>
    <t xml:space="preserve">Favorable variances: $12.4M at NYCT, $2.3M at MNR, $1.6M at the LIRR, and $0.6M at B&amp;T.
Unfavorable variance: $2.0M at MTA C&amp;D
</t>
  </si>
  <si>
    <t xml:space="preserve">Favorable variances: $33.2M at NYCT, $6.8M at MNR, $6.4M at the LIRR, $2.4M at B&amp;T, $0.7M at SIR, and MTA Bus.
Unfavorable variance: $5.9M at MA C&amp;D.
</t>
  </si>
  <si>
    <t xml:space="preserve">Favorable variances: $2.4M at MNR and $1.1M at the LIRR. 
Unfavorable variances: $1.2M at NYCT and $0.8M at MTAHQ.
</t>
  </si>
  <si>
    <t xml:space="preserve">Unfavorable variances: $1.4M at NYCT, $0.6M at the LIRR, and $0.5M at MTAHQ.
</t>
  </si>
  <si>
    <t xml:space="preserve">Favorable variance: $0.6M at MNR.
Other variances were minor.
</t>
  </si>
  <si>
    <t xml:space="preserve">Favorable variances: $2.2M at MNR, $1.2M at MTA C&amp;D, and $0.7M at the LIRR.
Other variances were minor.
</t>
  </si>
  <si>
    <t>Variances were minor.</t>
  </si>
  <si>
    <t xml:space="preserve">Favorable variance: $2.0M at the LIRR.
Unfavorable variance: $1.4M at MTA C&amp;D
</t>
  </si>
  <si>
    <t xml:space="preserve">Favorable variances: $5.4M at the LIRR, $1.3M at NYCT, $1.1M at MNR, and $0.5M at B&amp;T. 
Unfavorable variance: $0.8M at MTA C&amp;D.
</t>
  </si>
  <si>
    <t xml:space="preserve">Favorable variances: $2.9M at NYCT and $0.5M at the MNR.
Other variances were minor.
</t>
  </si>
  <si>
    <t xml:space="preserve">Favorable variances: $7.1M at NYCT, $1.6M at MNR, and $1.4M at the LIRR.
Other variances were minor.
</t>
  </si>
  <si>
    <t>Unfavorable variances: $8.4M at NYCT, and $1.2M at MNR. 
Favorable variance:  $2.2M at the LIRR.</t>
  </si>
  <si>
    <t xml:space="preserve">Unfavorable variances:  $4.9M at NYCT and $0.5M at MNR.
Favorable variance: $5.3M at the LIRR. </t>
  </si>
  <si>
    <t>NYCT was favorable by $22.9M mainly due to the timing of prescription rebate credits. MTA Bus was favorable $3.0M mainly due to timing, and the LIRR was favorable by $1.0M due to vacancies.</t>
  </si>
  <si>
    <t>NYCT, MTA Bus, and the LIRR were favorable by $7.8M, 4.2M, and $2.3M, respectively, due to the continued drivers referenced in the monthly explanation. B&amp;T was favorable by $1.1M due to lower expenses. These favorable variances were partially offset by an unfavorable variance of $1.3M at MNR due to higher rates and labor costs.</t>
  </si>
  <si>
    <t>NYCT was favorable by $28.2M, mainly due to timing, partially offset by unfavorable variances at MTAHQ of $2.1M, mainly due to timing, and B&amp;T and MNR by $1.4M and $0.7M, respectively, mainly due to higher retirees.</t>
  </si>
  <si>
    <t xml:space="preserve">Reflecting the continuation of drivers referenced for the month, the LIRR and MTAHQ were unfavorable by $6.9M and $3.4M, respectively. NYCT and B&amp;T were $2.2M and $0.6M, respectively, mainly due to timing. 
</t>
  </si>
  <si>
    <t xml:space="preserve">Unfavorable variances include $13.9M at NYCT, $3.7M at MNR, and $2.2M at the LIRR, all due to higher consumption and rates.
</t>
  </si>
  <si>
    <t xml:space="preserve">Unfavorable variances include $20.5M at NYCT, $3.2M at MNR, $2.4M at the LIRR, and $0.7M at SIR, all mainly due to higher consumption and higher rates.
</t>
  </si>
  <si>
    <t>Unfavorable variances include $1.3M at MTA Bus, $1.0M at the LIRR, and $0.9M at MNR, all due to higher rates. These results were partially offset by a favorable $1.9M variance at NYCT, mainly due to lower consumption and price.</t>
  </si>
  <si>
    <t>NYCT was favorable by $5.5M mainly due to lower consumption and price, partially offset by unfavorable variances of $1.2M at both the LIRR and MNR, and $0.7M at MTA Bus, all mainly due to higher rates.</t>
  </si>
  <si>
    <t>Timing was responsible for an unfavorable variance of $6.9M at FMTAC and a favorable variance of $1.1M at NYCT.</t>
  </si>
  <si>
    <t>Favorable variances include $7.0M at FMTAC due to recording of claim expense based on 2025 year-end projected loss reserves, $0.7M at the LIRR primarily due to a decrease in reserves, and $0.6M at MTAHQ due to lower expenses. These results were partially offset by an unfavorable variance of $1.6M at MTA Bus, mainly due to higher premiums.</t>
  </si>
  <si>
    <t>Reflecting the continuation of drivers referenced for the month, FMTAC and the LIRR were favorable by $17.1M and $1.2M, respectively, partially offset by an unfavorable variance of $4.7M at MTA Bus.</t>
  </si>
  <si>
    <t>Favorable variances of $6.5M at NYCT and $0.5M at MNR.
Unfavorable variances of $2.9M at MTAHQ, $1.3M at GCMOC, $1.0M at SIR, and $0.7M at B&amp;T.</t>
  </si>
  <si>
    <t>Favorable variances of $22.5M at NYCT, $1.4M at MNR, and $1.3M at the LIRR.
Unfavorable variances of $8.8M at MTAHQ, $3.5M at SIR, $3.0M at GCMOC, $2.0M at B&amp;T, and $1.0M at MTA Bus.</t>
  </si>
  <si>
    <t>Unfavorable variance of $2.2M at the LIRR.
Other variances were minor.</t>
  </si>
  <si>
    <t xml:space="preserve">Unfavorable variance of $2.2M at the LIRR.
Favorable variance of $0.9M at MNR. </t>
  </si>
  <si>
    <t>GAAP-required recognition of certain lease assets and liabilities for leases previously classified as operating leases based on contract provisions, including unfavorable variances of $3.5M at MNR and $0.9M at NYCT. These variances are partially offset by favorable variances of $1.2M at MTAHQ and $0.7M at B&amp;T.</t>
  </si>
  <si>
    <t>GAAP-required recognition of certain lease assets and liabilities for leases previously classified as operating leases based on contract provisions, including unfavorable variances of $6.1M at the LIRR, $4.3M at MNR, and $0.7M at B&amp;T. These variances are partially offset by favorable variances of $4.7M at MTAHQ and $1.2M at NYCT.</t>
  </si>
  <si>
    <t>GAAP-required recognition of liabilities for compensated absences that are recognized for (1) leave that has not been used and (2) leave that has been used but not yet paid in cash or settled through noncash means. Unfavorable variances include $1.9M at MTAHQ and $0.5M at NYCT. Other variances were minor.</t>
  </si>
  <si>
    <t>GAAP-required recognition of liabilities for compensated absences that are recognized for (1) leave that has not been used and (2) leave that has been used but not yet paid in cash or settled through noncash means. Unfavorable variances include $1.9M at MTAHQ and $1.6M at NYCT, partially offset by an favorable variance of $0.5M at the LIRR.</t>
  </si>
  <si>
    <t>Favorable variance: $2.4M at MNR.
Unfavorable variances: $1.0M at the LIRR and $0.7M at NYCT.</t>
  </si>
  <si>
    <t>Favorable variance: $4.9M at MNR.
Unfavorable variance: $0.9M at NYCT.</t>
  </si>
  <si>
    <t xml:space="preserve">Favorable variance: $1.4M at MTA C&amp;D.
Unfavorable variance: $0.7 at MTAHQ.
</t>
  </si>
  <si>
    <t xml:space="preserve">Favorable variances: $4.7M at MTA C&amp;D, $0.8M at MTAHQ, and $0.7M at MNR.
</t>
  </si>
  <si>
    <t xml:space="preserve">GAAP-required recognition of subscription-based information technology arrangements. Unfavorable variances of $11.6M at MTAHQ, $0.6M at both SIR and NYCT, partially offset by a favorable variance of $0.5M at MNR.
</t>
  </si>
  <si>
    <t xml:space="preserve">GAAP-required recognition of subscription-based information technology arrangements. Unfavorable variances of $4.3M at MTAHQ, $0.7M at the LIRR, and $0.5M at NYCT, partially offset by a favorable variance of $0.5M at the MNR.
</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</si>
  <si>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</si>
  <si>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 xml:space="preserve">Unfavorable variances: $3.9M at MTAHQ, $0.6M at NYCT, and $0.6M at the LIRR.
Favorable variance: $3.6M at MNR.
</t>
  </si>
  <si>
    <t xml:space="preserve">Favorable variances: $11.7M at MNR, $0.9M at both B&amp;T and MTA C&amp;D.
Unfavorable variances: $4.9M at MTAHQ, $1.7M at NYCT, and $0.5M at the LIRR.
</t>
  </si>
  <si>
    <t xml:space="preserve">NYCT and MTAHQ were unfavorable by $17.4M and $2.4M, mainly due to timing, and B&amp;T was unfavorable by $0.5M due to higher retirees. </t>
  </si>
  <si>
    <t>MTAHQ was favorable by $23.3M mainly due to IT-related expenses and timing. NYCT, MTA Bus, MTA C&amp;D, SIR, and MNR were favorable by $18.0M, $4.6M, $1.2M, and $0.6M, respectively, mainly due to timing.</t>
  </si>
  <si>
    <t>NYCT and MTA Bus were favorable by $11.9M and $1.2M, respectively, mainly due to vacancies. MNR was favorable by $1.1M mainly due to the net impact of hiring and attrition, as well as the lower retroactive wage payments.  These results were partially offset by unfavorable variances of $1.6M at MTAHQ, mainly due to timing and budgets residing at other agencies, and $0.6M at the LIRR, mainly due to the allocation of short-term sick leave.</t>
  </si>
  <si>
    <t>NYCT was favorable by $44.1M mainly due to vacancies, and the LIRR was favorable by $4.9M mainly due to lower average pay rates reflecting new hires. These results were partially offset by unfavorable variances of $3.0M at MTAHQ, mainly due to budgets residing at other agencies, and $2.2M at MTA Bus, mainly due to represented contract settlements and retroactive wage payments.</t>
  </si>
  <si>
    <t>MTAHQ was unfavorable by $3.2M due to higher contributions and the LIRR was unfavorable by $2.5M mainly due to timing and higher than required budgeted for the reimbursable allocation.</t>
  </si>
  <si>
    <t>Unfavorable variances include $14.0M at FMTAC and $0.6M at SIR, both due to timing, $0.7M at MTAHQ due to higher liability insurance expenses, and $0.6M at the LIRR mainly due to higher property insurance.</t>
  </si>
  <si>
    <t>Reflecting the continuation of drivers referenced for the month, MNR and the LIRR were favorable by $6.7M and $1.2M, respectively; B&amp;T was $5.7M favorable, mainly due to lower Customer Service Center expenses, and lower biennial inspection payments in major maintenance &amp; painting; MTA Bus, GCMOC, and SIR were favorable by $2.3M, $1.7M, and $1.5M, respectively, mainly due to timing; and MTAHQ was favorable by $1.3M mainly due to lower IT and legal/engineering requirements. These results were partially offset by an unfavorable variance of $12.4M at NYCT, mainly due to timing.</t>
  </si>
  <si>
    <t>The overall outcome was primarily attributable to the following favorable variances: NYCT, MTA Bus, and the LIRR were favorable by $10.1M, $1.7M, and $0.9M, mainly due to timing; and MTAHQ was favorable by $7.4M mainly due to lower professional services and IT-related expenses.  These results were partially offset by unfavorable variances of $2.6M at B&amp;T, mainly due to a reversal of prior month interagency credit payment, and $0.7M at MNR, mainly due to an accrual adjustment.</t>
  </si>
  <si>
    <t>Reflecting the continuation of drivers referenced for the month, LIRR and NYCT were favorable by $21.0M and $3.4M, respectively, and MNR was favorable by $2.0M mainly due to timing and price adjustments.  These results are partially offset by an unfavorable variance of $0.5M at MTA Bus, mainly due to scrap disposable and inventory write-offs.</t>
  </si>
  <si>
    <t>B&amp;T was favorable by $1.4M, mainly due to lower credit/debit card processing fees and the toll evasion collection commission, and the LIRR was favorable by $0.9M, mainly due to lower payroll taxes and bad debt reserves.</t>
  </si>
  <si>
    <t>MTAHQ and NYCT were favorable by $10.8M and $1.8M, respectively, mainly due to timing. B&amp;T was favorable by $3.2M mainly due to lower debt collection fees and timing; MNR was favorable by $1.6M mainly due to lower miscellaneous expenses; and the LIRR was favorable by $1.2M mainly due to the continuation of drivers referenced for the month. These results were partially offset by an unfavorable variance of $0.7M at FMTAC, mainly due to higher administrative, commissions, and safety loss control expenses.</t>
  </si>
  <si>
    <t>Toll revenue was unfavorable due to lower traffic, including from the impacts of the January and February snowstorms.</t>
  </si>
  <si>
    <t xml:space="preserve">The favorable variance mainly reflects: PMT of $72.8M,  City Subsidy for SIR of $8.4M, Urban Tax $6.6M, Investment Income of $5.1M, FHV of $1.0M, and MRT of $0.8M. These were partially offset by unfavorable variances for MTTF of $9.4M, CDOT of $1.4M, ACE of $1.2M, and Peer-to-Peer of $0.3M.  
Station Maintenance was favorable by $0.7M, offset by unfavorable MTA of Aid of $17.3M, City Subsidy for MTA Bus $5.5 million, and Local Operating Assistance of $7.3M, all due to timing. </t>
  </si>
  <si>
    <t>Reflecting the continuation of drivers referenced for the month, NYCT and B&amp;T were unfavorable by $79.0M and $2.5M, respectively. The LIRR was unfavorable by $13.1M, mainly due to weather emergencies and unscheduled maintenance; MNR was unfavorable by $1.1M, mainly due to weather emergencies; and MTA Bus was unfavorable by $0.6M mainly due to programmatic maintenance and weather emergencies.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</si>
</sst>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3" formatCode="0.0%;\(0.0%\)"/>
    <numFmt numFmtId="174" formatCode="_([$€-2]* #,##0.00_);_([$€-2]* \(#,##0.00\);_([$€-2]* &quot;-&quot;??_)"/>
    <numFmt numFmtId="175" formatCode=";;"/>
    <numFmt numFmtId="191" formatCode=";;;@"/>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amily val="2"/>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
      <sz val="18"/>
      <color theme="3"/>
      <name val="Cambria"/>
      <family val="2"/>
      <scheme val="major"/>
    </font>
    <font>
      <sz val="11"/>
      <color rgb="FF9C5700"/>
      <name val="Calibri"/>
      <family val="2"/>
      <scheme val="minor"/>
    </font>
    <font>
      <sz val="10"/>
      <color rgb="FF7030A0"/>
      <name val="Arial"/>
      <family val="2"/>
    </font>
    <font>
      <sz val="10"/>
      <name val="Arial"/>
      <family val="2"/>
    </font>
    <font>
      <sz val="10"/>
      <name val="Arial"/>
      <family val="2"/>
    </font>
    <font>
      <sz val="8"/>
      <color rgb="FF000000"/>
      <name val="Liberation Serif"/>
      <family val="2"/>
    </font>
  </fonts>
  <fills count="60">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DFEE0"/>
        <bgColor indexed="64"/>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648">
    <xf numFmtId="0" fontId="0" fillId="0" borderId="0"/>
    <xf numFmtId="0" fontId="13" fillId="0" borderId="0" applyFill="0" applyBorder="0" applyProtection="0">
      <alignment horizontal="center"/>
      <protection locked="0"/>
    </xf>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37" fontId="1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5" fontId="15" fillId="0" borderId="0" applyFont="0" applyFill="0" applyBorder="0" applyAlignment="0" applyProtection="0"/>
    <xf numFmtId="168" fontId="15" fillId="0" borderId="0" applyFont="0" applyFill="0" applyBorder="0" applyAlignment="0" applyProtection="0"/>
    <xf numFmtId="14" fontId="14" fillId="0" borderId="0" applyFont="0" applyFill="0" applyBorder="0" applyAlignment="0" applyProtection="0"/>
    <xf numFmtId="169" fontId="12" fillId="0" borderId="0" applyFont="0" applyFill="0" applyBorder="0" applyAlignment="0" applyProtection="0"/>
    <xf numFmtId="0" fontId="15" fillId="0" borderId="0" applyProtection="0"/>
    <xf numFmtId="0" fontId="15" fillId="0" borderId="0" applyProtection="0"/>
    <xf numFmtId="0" fontId="15" fillId="0" borderId="0"/>
    <xf numFmtId="0" fontId="24" fillId="0" borderId="0" applyProtection="0"/>
    <xf numFmtId="0" fontId="12" fillId="0" borderId="0" applyProtection="0"/>
    <xf numFmtId="9" fontId="24" fillId="0" borderId="0" applyFont="0" applyFill="0" applyBorder="0" applyAlignment="0" applyProtection="0"/>
    <xf numFmtId="17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protection locked="0"/>
    </xf>
    <xf numFmtId="0" fontId="16" fillId="0" borderId="0">
      <protection locked="0"/>
    </xf>
    <xf numFmtId="0" fontId="15" fillId="0" borderId="0">
      <protection locked="0"/>
    </xf>
    <xf numFmtId="0" fontId="17" fillId="0" borderId="0">
      <protection locked="0"/>
    </xf>
    <xf numFmtId="0" fontId="14" fillId="0" borderId="0" applyNumberFormat="0" applyFont="0" applyFill="0" applyBorder="0" applyAlignment="0" applyProtection="0">
      <alignment horizontal="left"/>
    </xf>
    <xf numFmtId="0" fontId="18" fillId="2" borderId="0"/>
    <xf numFmtId="0" fontId="18" fillId="2" borderId="0"/>
    <xf numFmtId="0" fontId="18" fillId="2" borderId="0"/>
    <xf numFmtId="0" fontId="18" fillId="2" borderId="0"/>
    <xf numFmtId="0" fontId="18" fillId="2" borderId="0"/>
    <xf numFmtId="0" fontId="18" fillId="2" borderId="0"/>
    <xf numFmtId="0" fontId="18" fillId="2" borderId="0"/>
    <xf numFmtId="0" fontId="18" fillId="2" borderId="0"/>
    <xf numFmtId="18" fontId="14"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9" fontId="26" fillId="0" borderId="0" applyFont="0" applyFill="0" applyBorder="0" applyAlignment="0" applyProtection="0"/>
    <xf numFmtId="43" fontId="12" fillId="0" borderId="0" applyFont="0" applyFill="0" applyBorder="0" applyAlignment="0" applyProtection="0"/>
    <xf numFmtId="5"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37" fontId="26"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8" fontId="12" fillId="0" borderId="0" applyFont="0" applyFill="0" applyBorder="0" applyAlignment="0" applyProtection="0"/>
    <xf numFmtId="0" fontId="26" fillId="0" borderId="0" applyProtection="0"/>
    <xf numFmtId="43" fontId="26" fillId="0" borderId="0" applyFont="0" applyFill="0" applyBorder="0" applyAlignment="0" applyProtection="0"/>
    <xf numFmtId="43" fontId="12" fillId="0" borderId="0" applyFont="0" applyFill="0" applyBorder="0" applyAlignment="0" applyProtection="0"/>
    <xf numFmtId="3" fontId="26" fillId="0" borderId="0" applyFont="0" applyFill="0" applyBorder="0" applyAlignment="0" applyProtection="0"/>
    <xf numFmtId="44" fontId="12" fillId="0" borderId="0" applyFont="0" applyFill="0" applyBorder="0" applyAlignment="0" applyProtection="0"/>
    <xf numFmtId="174" fontId="26" fillId="0" borderId="0" applyFont="0" applyFill="0" applyBorder="0" applyAlignment="0" applyProtection="0"/>
    <xf numFmtId="175" fontId="27" fillId="0" borderId="0">
      <protection locked="0"/>
    </xf>
    <xf numFmtId="175" fontId="27" fillId="0" borderId="0">
      <protection locked="0"/>
    </xf>
    <xf numFmtId="175" fontId="28" fillId="0" borderId="0">
      <protection locked="0"/>
    </xf>
    <xf numFmtId="175" fontId="27" fillId="0" borderId="0">
      <protection locked="0"/>
    </xf>
    <xf numFmtId="175" fontId="27" fillId="0" borderId="0">
      <protection locked="0"/>
    </xf>
    <xf numFmtId="175" fontId="27" fillId="0" borderId="0">
      <protection locked="0"/>
    </xf>
    <xf numFmtId="175" fontId="28" fillId="0" borderId="0">
      <protection locked="0"/>
    </xf>
    <xf numFmtId="0" fontId="26" fillId="0" borderId="0"/>
    <xf numFmtId="15" fontId="29" fillId="0" borderId="0" applyFont="0" applyFill="0" applyBorder="0" applyAlignment="0" applyProtection="0"/>
    <xf numFmtId="4" fontId="29" fillId="0" borderId="0" applyFont="0" applyFill="0" applyBorder="0" applyAlignment="0" applyProtection="0"/>
    <xf numFmtId="0" fontId="30" fillId="0" borderId="2">
      <alignment horizontal="center"/>
    </xf>
    <xf numFmtId="3" fontId="29" fillId="0" borderId="0" applyFont="0" applyFill="0" applyBorder="0" applyAlignment="0" applyProtection="0"/>
    <xf numFmtId="0" fontId="29" fillId="5" borderId="0" applyNumberFormat="0" applyFont="0" applyBorder="0" applyAlignment="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0" fontId="31" fillId="0" borderId="0" applyProtection="0"/>
    <xf numFmtId="0" fontId="31" fillId="0" borderId="0" applyProtection="0"/>
    <xf numFmtId="37" fontId="32" fillId="0" borderId="0" applyFont="0" applyFill="0" applyBorder="0" applyAlignment="0" applyProtection="0"/>
    <xf numFmtId="164" fontId="12" fillId="0" borderId="0" applyFont="0" applyFill="0" applyBorder="0" applyAlignment="0" applyProtection="0"/>
    <xf numFmtId="0" fontId="32" fillId="0" borderId="0" applyProtection="0"/>
    <xf numFmtId="43" fontId="32" fillId="0" borderId="0" applyFont="0" applyFill="0" applyBorder="0" applyAlignment="0" applyProtection="0"/>
    <xf numFmtId="0" fontId="32" fillId="0" borderId="0" applyProtection="0"/>
    <xf numFmtId="37" fontId="33" fillId="0" borderId="0" applyFont="0" applyFill="0" applyBorder="0" applyAlignment="0" applyProtection="0"/>
    <xf numFmtId="0" fontId="34" fillId="0" borderId="0" applyProtection="0"/>
    <xf numFmtId="43" fontId="34" fillId="0" borderId="0" applyFont="0" applyFill="0" applyBorder="0" applyAlignment="0" applyProtection="0"/>
    <xf numFmtId="0" fontId="34" fillId="0" borderId="0" applyProtection="0"/>
    <xf numFmtId="37" fontId="12" fillId="0" borderId="0" applyFont="0" applyFill="0" applyBorder="0" applyAlignment="0" applyProtection="0"/>
    <xf numFmtId="5" fontId="12" fillId="0" borderId="0" applyFont="0" applyFill="0" applyBorder="0" applyAlignment="0" applyProtection="0"/>
    <xf numFmtId="173" fontId="12" fillId="0" borderId="0" applyFont="0" applyFill="0" applyBorder="0" applyAlignment="0" applyProtection="0"/>
    <xf numFmtId="0" fontId="35" fillId="0" borderId="0" applyProtection="0"/>
    <xf numFmtId="43" fontId="35" fillId="0" borderId="0" applyFont="0" applyFill="0" applyBorder="0" applyAlignment="0" applyProtection="0"/>
    <xf numFmtId="0" fontId="36" fillId="0" borderId="0" applyProtection="0"/>
    <xf numFmtId="43" fontId="36" fillId="0" borderId="0" applyFont="0" applyFill="0" applyBorder="0" applyAlignment="0" applyProtection="0"/>
    <xf numFmtId="0" fontId="36"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0" fontId="12" fillId="0" borderId="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37" fontId="12" fillId="0" borderId="0" applyFont="0" applyFill="0" applyBorder="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5" fontId="12" fillId="0" borderId="0" applyFont="0" applyFill="0" applyBorder="0" applyAlignment="0" applyProtection="0"/>
    <xf numFmtId="44"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Protection="0"/>
    <xf numFmtId="0" fontId="12" fillId="0" borderId="0" applyProtection="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protection locked="0"/>
    </xf>
    <xf numFmtId="0" fontId="12" fillId="0" borderId="0">
      <protection locked="0"/>
    </xf>
    <xf numFmtId="15" fontId="14" fillId="0" borderId="0" applyFont="0" applyFill="0" applyBorder="0" applyAlignment="0" applyProtection="0"/>
    <xf numFmtId="4" fontId="14" fillId="0" borderId="0" applyFont="0" applyFill="0" applyBorder="0" applyAlignment="0" applyProtection="0"/>
    <xf numFmtId="3" fontId="14" fillId="0" borderId="0" applyFont="0" applyFill="0" applyBorder="0" applyAlignment="0" applyProtection="0"/>
    <xf numFmtId="0" fontId="14" fillId="5" borderId="0" applyNumberFormat="0" applyFont="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3" borderId="0" applyNumberFormat="0">
      <alignment horizontal="center"/>
    </xf>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8" fontId="40" fillId="0" borderId="0" applyFont="0" applyFill="0" applyBorder="0" applyAlignment="0" applyProtection="0"/>
    <xf numFmtId="39" fontId="41" fillId="0" borderId="0">
      <alignment horizontal="right"/>
    </xf>
    <xf numFmtId="0" fontId="12" fillId="0" borderId="6" applyNumberFormat="0" applyFont="0" applyFill="0" applyAlignment="0" applyProtection="0"/>
    <xf numFmtId="0" fontId="12" fillId="3" borderId="5" applyNumberFormat="0" applyFont="0" applyBorder="0" applyAlignment="0" applyProtection="0"/>
    <xf numFmtId="0" fontId="12" fillId="0" borderId="6" applyNumberFormat="0" applyFont="0" applyFill="0" applyAlignment="0" applyProtection="0"/>
    <xf numFmtId="0" fontId="12" fillId="0" borderId="7" applyNumberFormat="0" applyFont="0" applyFill="0" applyAlignment="0" applyProtection="0"/>
    <xf numFmtId="49" fontId="41" fillId="0" borderId="0"/>
    <xf numFmtId="0" fontId="42" fillId="0" borderId="0">
      <alignment horizontal="center"/>
    </xf>
    <xf numFmtId="0" fontId="43" fillId="0" borderId="0">
      <alignment horizontal="center"/>
    </xf>
    <xf numFmtId="0" fontId="12" fillId="3" borderId="0" applyNumberFormat="0" applyFont="0" applyBorder="0" applyAlignment="0" applyProtection="0"/>
    <xf numFmtId="0" fontId="12" fillId="0" borderId="2" applyNumberFormat="0" applyFont="0" applyFill="0" applyAlignment="0" applyProtection="0"/>
    <xf numFmtId="37"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5" fillId="0" borderId="0" applyProtection="0"/>
    <xf numFmtId="37" fontId="47" fillId="0" borderId="0" applyFont="0" applyFill="0" applyBorder="0" applyAlignment="0" applyProtection="0"/>
    <xf numFmtId="0" fontId="47" fillId="0" borderId="0" applyProtection="0"/>
    <xf numFmtId="43" fontId="47" fillId="0" borderId="0" applyFont="0" applyFill="0" applyBorder="0" applyAlignment="0" applyProtection="0"/>
    <xf numFmtId="37" fontId="48"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2" fillId="0" borderId="0" applyProtection="0"/>
    <xf numFmtId="43" fontId="52" fillId="0" borderId="0" applyFont="0" applyFill="0" applyBorder="0" applyAlignment="0" applyProtection="0"/>
    <xf numFmtId="0" fontId="52" fillId="0" borderId="0" applyProtection="0"/>
    <xf numFmtId="0" fontId="12" fillId="0" borderId="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12" fillId="0" borderId="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12" fillId="0" borderId="0" applyProtection="0"/>
    <xf numFmtId="0" fontId="69" fillId="0" borderId="0" applyProtection="0"/>
    <xf numFmtId="43" fontId="69" fillId="0" borderId="0" applyFont="0" applyFill="0" applyBorder="0" applyAlignment="0" applyProtection="0"/>
    <xf numFmtId="0" fontId="69" fillId="0" borderId="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73" fillId="0" borderId="0" applyProtection="0"/>
    <xf numFmtId="43" fontId="73" fillId="0" borderId="0" applyFont="0" applyFill="0" applyBorder="0" applyAlignment="0" applyProtection="0"/>
    <xf numFmtId="0" fontId="74" fillId="0" borderId="0" applyProtection="0"/>
    <xf numFmtId="43" fontId="74" fillId="0" borderId="0" applyFont="0" applyFill="0" applyBorder="0" applyAlignment="0" applyProtection="0"/>
    <xf numFmtId="0" fontId="75" fillId="0" borderId="0" applyProtection="0"/>
    <xf numFmtId="43" fontId="75"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applyProtection="0"/>
    <xf numFmtId="9" fontId="12" fillId="0" borderId="0" applyFont="0" applyFill="0" applyBorder="0" applyAlignment="0" applyProtection="0"/>
    <xf numFmtId="43" fontId="12" fillId="0" borderId="0" applyFont="0" applyFill="0" applyBorder="0" applyAlignment="0" applyProtection="0"/>
    <xf numFmtId="0" fontId="12" fillId="0" borderId="0" applyProtection="0"/>
    <xf numFmtId="9" fontId="12" fillId="0" borderId="0" applyFont="0" applyFill="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0" borderId="0" applyNumberFormat="0" applyBorder="0" applyAlignment="0" applyProtection="0"/>
    <xf numFmtId="0" fontId="76" fillId="43" borderId="0" applyNumberFormat="0" applyBorder="0" applyAlignment="0" applyProtection="0"/>
    <xf numFmtId="0" fontId="76" fillId="46" borderId="0" applyNumberFormat="0" applyBorder="0" applyAlignment="0" applyProtection="0"/>
    <xf numFmtId="0" fontId="77" fillId="47"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2" borderId="0" applyNumberFormat="0" applyBorder="0" applyAlignment="0" applyProtection="0"/>
    <xf numFmtId="0" fontId="77" fillId="53"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54" borderId="0" applyNumberFormat="0" applyBorder="0" applyAlignment="0" applyProtection="0"/>
    <xf numFmtId="0" fontId="78" fillId="38" borderId="0" applyNumberFormat="0" applyBorder="0" applyAlignment="0" applyProtection="0"/>
    <xf numFmtId="0" fontId="79" fillId="55" borderId="17" applyNumberFormat="0" applyAlignment="0" applyProtection="0"/>
    <xf numFmtId="0" fontId="80" fillId="56" borderId="18" applyNumberFormat="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39" borderId="0" applyNumberFormat="0" applyBorder="0" applyAlignment="0" applyProtection="0"/>
    <xf numFmtId="0" fontId="83" fillId="0" borderId="19" applyNumberFormat="0" applyFill="0" applyAlignment="0" applyProtection="0"/>
    <xf numFmtId="0" fontId="84" fillId="0" borderId="20" applyNumberFormat="0" applyFill="0" applyAlignment="0" applyProtection="0"/>
    <xf numFmtId="0" fontId="85" fillId="0" borderId="21" applyNumberFormat="0" applyFill="0" applyAlignment="0" applyProtection="0"/>
    <xf numFmtId="0" fontId="85" fillId="0" borderId="0" applyNumberFormat="0" applyFill="0" applyBorder="0" applyAlignment="0" applyProtection="0"/>
    <xf numFmtId="0" fontId="86" fillId="42" borderId="17" applyNumberFormat="0" applyAlignment="0" applyProtection="0"/>
    <xf numFmtId="0" fontId="87" fillId="0" borderId="22" applyNumberFormat="0" applyFill="0" applyAlignment="0" applyProtection="0"/>
    <xf numFmtId="0" fontId="88" fillId="57" borderId="0" applyNumberFormat="0" applyBorder="0" applyAlignment="0" applyProtection="0"/>
    <xf numFmtId="0" fontId="12" fillId="0" borderId="0" applyProtection="0"/>
    <xf numFmtId="0" fontId="12" fillId="0" borderId="0"/>
    <xf numFmtId="0" fontId="12" fillId="0" borderId="0">
      <protection locked="0"/>
    </xf>
    <xf numFmtId="0" fontId="12" fillId="58" borderId="23" applyNumberFormat="0" applyFont="0" applyAlignment="0" applyProtection="0"/>
    <xf numFmtId="0" fontId="12" fillId="58" borderId="23" applyNumberFormat="0" applyFont="0" applyAlignment="0" applyProtection="0"/>
    <xf numFmtId="0" fontId="89" fillId="55" borderId="24" applyNumberFormat="0" applyAlignment="0" applyProtection="0"/>
    <xf numFmtId="9" fontId="12" fillId="0" borderId="0" applyFont="0" applyFill="0" applyBorder="0" applyAlignment="0" applyProtection="0"/>
    <xf numFmtId="0" fontId="90" fillId="0" borderId="0" applyNumberFormat="0" applyFill="0" applyBorder="0" applyAlignment="0" applyProtection="0"/>
    <xf numFmtId="0" fontId="91" fillId="0" borderId="25" applyNumberFormat="0" applyFill="0" applyAlignment="0" applyProtection="0"/>
    <xf numFmtId="0" fontId="92" fillId="0" borderId="0" applyNumberFormat="0" applyFill="0" applyBorder="0" applyAlignment="0" applyProtection="0"/>
    <xf numFmtId="0" fontId="12" fillId="0" borderId="0"/>
    <xf numFmtId="37" fontId="12" fillId="0" borderId="0" applyFont="0" applyFill="0" applyBorder="0" applyAlignment="0" applyProtection="0"/>
    <xf numFmtId="0" fontId="12" fillId="0" borderId="0">
      <protection locked="0"/>
    </xf>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7" fillId="16" borderId="0" applyNumberFormat="0" applyBorder="0" applyAlignment="0" applyProtection="0"/>
    <xf numFmtId="0" fontId="107" fillId="20" borderId="0" applyNumberFormat="0" applyBorder="0" applyAlignment="0" applyProtection="0"/>
    <xf numFmtId="0" fontId="107" fillId="24" borderId="0" applyNumberFormat="0" applyBorder="0" applyAlignment="0" applyProtection="0"/>
    <xf numFmtId="0" fontId="107" fillId="28" borderId="0" applyNumberFormat="0" applyBorder="0" applyAlignment="0" applyProtection="0"/>
    <xf numFmtId="0" fontId="107" fillId="32" borderId="0" applyNumberFormat="0" applyBorder="0" applyAlignment="0" applyProtection="0"/>
    <xf numFmtId="0" fontId="107" fillId="36" borderId="0" applyNumberFormat="0" applyBorder="0" applyAlignment="0" applyProtection="0"/>
    <xf numFmtId="0" fontId="107" fillId="13" borderId="0" applyNumberFormat="0" applyBorder="0" applyAlignment="0" applyProtection="0"/>
    <xf numFmtId="0" fontId="107" fillId="17" borderId="0" applyNumberFormat="0" applyBorder="0" applyAlignment="0" applyProtection="0"/>
    <xf numFmtId="0" fontId="107" fillId="21" borderId="0" applyNumberFormat="0" applyBorder="0" applyAlignment="0" applyProtection="0"/>
    <xf numFmtId="0" fontId="107" fillId="25" borderId="0" applyNumberFormat="0" applyBorder="0" applyAlignment="0" applyProtection="0"/>
    <xf numFmtId="0" fontId="107" fillId="29" borderId="0" applyNumberFormat="0" applyBorder="0" applyAlignment="0" applyProtection="0"/>
    <xf numFmtId="0" fontId="107" fillId="33" borderId="0" applyNumberFormat="0" applyBorder="0" applyAlignment="0" applyProtection="0"/>
    <xf numFmtId="0" fontId="97" fillId="7" borderId="0" applyNumberFormat="0" applyBorder="0" applyAlignment="0" applyProtection="0"/>
    <xf numFmtId="0" fontId="101" fillId="10" borderId="11" applyNumberFormat="0" applyAlignment="0" applyProtection="0"/>
    <xf numFmtId="0" fontId="103" fillId="11" borderId="14" applyNumberFormat="0" applyAlignment="0" applyProtection="0"/>
    <xf numFmtId="164" fontId="12" fillId="0" borderId="0" applyFont="0" applyFill="0" applyBorder="0" applyAlignment="0" applyProtection="0"/>
    <xf numFmtId="3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5" fontId="12" fillId="0" borderId="0" applyFont="0" applyFill="0" applyBorder="0" applyAlignment="0" applyProtection="0"/>
    <xf numFmtId="44" fontId="12" fillId="0" borderId="0" applyFont="0" applyFill="0" applyBorder="0" applyAlignment="0" applyProtection="0"/>
    <xf numFmtId="14" fontId="14" fillId="0" borderId="0" applyFont="0" applyFill="0" applyBorder="0" applyAlignment="0" applyProtection="0"/>
    <xf numFmtId="174" fontId="12" fillId="0" borderId="0" applyFont="0" applyFill="0" applyBorder="0" applyAlignment="0" applyProtection="0"/>
    <xf numFmtId="0" fontId="105" fillId="0" borderId="0" applyNumberFormat="0" applyFill="0" applyBorder="0" applyAlignment="0" applyProtection="0"/>
    <xf numFmtId="0" fontId="96" fillId="6" borderId="0" applyNumberFormat="0" applyBorder="0" applyAlignment="0" applyProtection="0"/>
    <xf numFmtId="0" fontId="93" fillId="0" borderId="8" applyNumberFormat="0" applyFill="0" applyAlignment="0" applyProtection="0"/>
    <xf numFmtId="0" fontId="94" fillId="0" borderId="9" applyNumberFormat="0" applyFill="0" applyAlignment="0" applyProtection="0"/>
    <xf numFmtId="0" fontId="95" fillId="0" borderId="10" applyNumberFormat="0" applyFill="0" applyAlignment="0" applyProtection="0"/>
    <xf numFmtId="0" fontId="95" fillId="0" borderId="0" applyNumberFormat="0" applyFill="0" applyBorder="0" applyAlignment="0" applyProtection="0"/>
    <xf numFmtId="0" fontId="99" fillId="9" borderId="11" applyNumberFormat="0" applyAlignment="0" applyProtection="0"/>
    <xf numFmtId="0" fontId="102" fillId="0" borderId="13" applyNumberFormat="0" applyFill="0" applyAlignment="0" applyProtection="0"/>
    <xf numFmtId="0" fontId="98" fillId="8" borderId="0" applyNumberFormat="0" applyBorder="0" applyAlignment="0" applyProtection="0"/>
    <xf numFmtId="0" fontId="108" fillId="0" borderId="0"/>
    <xf numFmtId="0" fontId="10" fillId="12" borderId="15" applyNumberFormat="0" applyFont="0" applyAlignment="0" applyProtection="0"/>
    <xf numFmtId="0" fontId="100" fillId="10" borderId="12" applyNumberFormat="0" applyAlignment="0" applyProtection="0"/>
    <xf numFmtId="0" fontId="14" fillId="0" borderId="0" applyNumberFormat="0" applyFont="0" applyFill="0" applyBorder="0" applyAlignment="0" applyProtection="0">
      <alignment horizontal="left"/>
    </xf>
    <xf numFmtId="0" fontId="30" fillId="0" borderId="2">
      <alignment horizontal="center"/>
    </xf>
    <xf numFmtId="18" fontId="14" fillId="0" borderId="0" applyFont="0" applyFill="0" applyBorder="0" applyAlignment="0" applyProtection="0"/>
    <xf numFmtId="0" fontId="106" fillId="0" borderId="16" applyNumberFormat="0" applyFill="0" applyAlignment="0" applyProtection="0"/>
    <xf numFmtId="0" fontId="104" fillId="0" borderId="0" applyNumberForma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43"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43"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2" borderId="15" applyNumberFormat="0" applyFont="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9" fillId="0" borderId="0"/>
    <xf numFmtId="4" fontId="10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0" fillId="14" borderId="0" applyNumberFormat="0" applyBorder="0" applyAlignment="0" applyProtection="0"/>
    <xf numFmtId="0" fontId="76" fillId="37" borderId="0" applyNumberFormat="0" applyBorder="0" applyAlignment="0" applyProtection="0"/>
    <xf numFmtId="0" fontId="10" fillId="18" borderId="0" applyNumberFormat="0" applyBorder="0" applyAlignment="0" applyProtection="0"/>
    <xf numFmtId="0" fontId="76" fillId="38" borderId="0" applyNumberFormat="0" applyBorder="0" applyAlignment="0" applyProtection="0"/>
    <xf numFmtId="0" fontId="10" fillId="22" borderId="0" applyNumberFormat="0" applyBorder="0" applyAlignment="0" applyProtection="0"/>
    <xf numFmtId="0" fontId="76" fillId="39" borderId="0" applyNumberFormat="0" applyBorder="0" applyAlignment="0" applyProtection="0"/>
    <xf numFmtId="0" fontId="10" fillId="26" borderId="0" applyNumberFormat="0" applyBorder="0" applyAlignment="0" applyProtection="0"/>
    <xf numFmtId="0" fontId="76" fillId="40" borderId="0" applyNumberFormat="0" applyBorder="0" applyAlignment="0" applyProtection="0"/>
    <xf numFmtId="0" fontId="10" fillId="30" borderId="0" applyNumberFormat="0" applyBorder="0" applyAlignment="0" applyProtection="0"/>
    <xf numFmtId="0" fontId="76" fillId="41" borderId="0" applyNumberFormat="0" applyBorder="0" applyAlignment="0" applyProtection="0"/>
    <xf numFmtId="0" fontId="10" fillId="34" borderId="0" applyNumberFormat="0" applyBorder="0" applyAlignment="0" applyProtection="0"/>
    <xf numFmtId="0" fontId="76" fillId="42" borderId="0" applyNumberFormat="0" applyBorder="0" applyAlignment="0" applyProtection="0"/>
    <xf numFmtId="0" fontId="10" fillId="15" borderId="0" applyNumberFormat="0" applyBorder="0" applyAlignment="0" applyProtection="0"/>
    <xf numFmtId="0" fontId="76" fillId="43" borderId="0" applyNumberFormat="0" applyBorder="0" applyAlignment="0" applyProtection="0"/>
    <xf numFmtId="0" fontId="10" fillId="19" borderId="0" applyNumberFormat="0" applyBorder="0" applyAlignment="0" applyProtection="0"/>
    <xf numFmtId="0" fontId="76" fillId="44" borderId="0" applyNumberFormat="0" applyBorder="0" applyAlignment="0" applyProtection="0"/>
    <xf numFmtId="0" fontId="10" fillId="23" borderId="0" applyNumberFormat="0" applyBorder="0" applyAlignment="0" applyProtection="0"/>
    <xf numFmtId="0" fontId="76" fillId="45" borderId="0" applyNumberFormat="0" applyBorder="0" applyAlignment="0" applyProtection="0"/>
    <xf numFmtId="0" fontId="10" fillId="27" borderId="0" applyNumberFormat="0" applyBorder="0" applyAlignment="0" applyProtection="0"/>
    <xf numFmtId="0" fontId="76" fillId="40" borderId="0" applyNumberFormat="0" applyBorder="0" applyAlignment="0" applyProtection="0"/>
    <xf numFmtId="0" fontId="10" fillId="31" borderId="0" applyNumberFormat="0" applyBorder="0" applyAlignment="0" applyProtection="0"/>
    <xf numFmtId="0" fontId="76" fillId="43" borderId="0" applyNumberFormat="0" applyBorder="0" applyAlignment="0" applyProtection="0"/>
    <xf numFmtId="0" fontId="10" fillId="35" borderId="0" applyNumberFormat="0" applyBorder="0" applyAlignment="0" applyProtection="0"/>
    <xf numFmtId="0" fontId="76" fillId="46" borderId="0" applyNumberFormat="0" applyBorder="0" applyAlignment="0" applyProtection="0"/>
    <xf numFmtId="0" fontId="107" fillId="16" borderId="0" applyNumberFormat="0" applyBorder="0" applyAlignment="0" applyProtection="0"/>
    <xf numFmtId="0" fontId="77" fillId="47" borderId="0" applyNumberFormat="0" applyBorder="0" applyAlignment="0" applyProtection="0"/>
    <xf numFmtId="0" fontId="107" fillId="20" borderId="0" applyNumberFormat="0" applyBorder="0" applyAlignment="0" applyProtection="0"/>
    <xf numFmtId="0" fontId="77" fillId="44" borderId="0" applyNumberFormat="0" applyBorder="0" applyAlignment="0" applyProtection="0"/>
    <xf numFmtId="0" fontId="107" fillId="24" borderId="0" applyNumberFormat="0" applyBorder="0" applyAlignment="0" applyProtection="0"/>
    <xf numFmtId="0" fontId="77" fillId="45" borderId="0" applyNumberFormat="0" applyBorder="0" applyAlignment="0" applyProtection="0"/>
    <xf numFmtId="0" fontId="107" fillId="28" borderId="0" applyNumberFormat="0" applyBorder="0" applyAlignment="0" applyProtection="0"/>
    <xf numFmtId="0" fontId="77" fillId="48" borderId="0" applyNumberFormat="0" applyBorder="0" applyAlignment="0" applyProtection="0"/>
    <xf numFmtId="0" fontId="107" fillId="32" borderId="0" applyNumberFormat="0" applyBorder="0" applyAlignment="0" applyProtection="0"/>
    <xf numFmtId="0" fontId="77" fillId="49" borderId="0" applyNumberFormat="0" applyBorder="0" applyAlignment="0" applyProtection="0"/>
    <xf numFmtId="0" fontId="107" fillId="36" borderId="0" applyNumberFormat="0" applyBorder="0" applyAlignment="0" applyProtection="0"/>
    <xf numFmtId="0" fontId="77" fillId="50" borderId="0" applyNumberFormat="0" applyBorder="0" applyAlignment="0" applyProtection="0"/>
    <xf numFmtId="0" fontId="107" fillId="13" borderId="0" applyNumberFormat="0" applyBorder="0" applyAlignment="0" applyProtection="0"/>
    <xf numFmtId="0" fontId="77" fillId="51" borderId="0" applyNumberFormat="0" applyBorder="0" applyAlignment="0" applyProtection="0"/>
    <xf numFmtId="0" fontId="107" fillId="17" borderId="0" applyNumberFormat="0" applyBorder="0" applyAlignment="0" applyProtection="0"/>
    <xf numFmtId="0" fontId="77" fillId="52" borderId="0" applyNumberFormat="0" applyBorder="0" applyAlignment="0" applyProtection="0"/>
    <xf numFmtId="0" fontId="107" fillId="21" borderId="0" applyNumberFormat="0" applyBorder="0" applyAlignment="0" applyProtection="0"/>
    <xf numFmtId="0" fontId="77" fillId="53" borderId="0" applyNumberFormat="0" applyBorder="0" applyAlignment="0" applyProtection="0"/>
    <xf numFmtId="0" fontId="107" fillId="25" borderId="0" applyNumberFormat="0" applyBorder="0" applyAlignment="0" applyProtection="0"/>
    <xf numFmtId="0" fontId="77" fillId="48" borderId="0" applyNumberFormat="0" applyBorder="0" applyAlignment="0" applyProtection="0"/>
    <xf numFmtId="0" fontId="107" fillId="29" borderId="0" applyNumberFormat="0" applyBorder="0" applyAlignment="0" applyProtection="0"/>
    <xf numFmtId="0" fontId="77" fillId="49" borderId="0" applyNumberFormat="0" applyBorder="0" applyAlignment="0" applyProtection="0"/>
    <xf numFmtId="0" fontId="107" fillId="33" borderId="0" applyNumberFormat="0" applyBorder="0" applyAlignment="0" applyProtection="0"/>
    <xf numFmtId="0" fontId="77" fillId="54" borderId="0" applyNumberFormat="0" applyBorder="0" applyAlignment="0" applyProtection="0"/>
    <xf numFmtId="0" fontId="97" fillId="7" borderId="0" applyNumberFormat="0" applyBorder="0" applyAlignment="0" applyProtection="0"/>
    <xf numFmtId="0" fontId="78" fillId="38" borderId="0" applyNumberFormat="0" applyBorder="0" applyAlignment="0" applyProtection="0"/>
    <xf numFmtId="0" fontId="101" fillId="10" borderId="11" applyNumberFormat="0" applyAlignment="0" applyProtection="0"/>
    <xf numFmtId="0" fontId="79" fillId="55" borderId="17" applyNumberFormat="0" applyAlignment="0" applyProtection="0"/>
    <xf numFmtId="0" fontId="103" fillId="11" borderId="14" applyNumberFormat="0" applyAlignment="0" applyProtection="0"/>
    <xf numFmtId="0" fontId="80" fillId="56" borderId="18" applyNumberFormat="0" applyAlignment="0" applyProtection="0"/>
    <xf numFmtId="43" fontId="10"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111" fillId="0" borderId="0" applyNumberFormat="0" applyFill="0" applyBorder="0" applyAlignment="0" applyProtection="0"/>
    <xf numFmtId="0" fontId="96" fillId="6" borderId="0" applyNumberFormat="0" applyBorder="0" applyAlignment="0" applyProtection="0"/>
    <xf numFmtId="0" fontId="82" fillId="39" borderId="0" applyNumberFormat="0" applyBorder="0" applyAlignment="0" applyProtection="0"/>
    <xf numFmtId="0" fontId="93" fillId="0" borderId="8" applyNumberFormat="0" applyFill="0" applyAlignment="0" applyProtection="0"/>
    <xf numFmtId="0" fontId="83" fillId="0" borderId="19" applyNumberFormat="0" applyFill="0" applyAlignment="0" applyProtection="0"/>
    <xf numFmtId="0" fontId="94" fillId="0" borderId="9" applyNumberFormat="0" applyFill="0" applyAlignment="0" applyProtection="0"/>
    <xf numFmtId="0" fontId="84" fillId="0" borderId="20" applyNumberFormat="0" applyFill="0" applyAlignment="0" applyProtection="0"/>
    <xf numFmtId="0" fontId="95" fillId="0" borderId="10" applyNumberFormat="0" applyFill="0" applyAlignment="0" applyProtection="0"/>
    <xf numFmtId="0" fontId="85" fillId="0" borderId="21" applyNumberFormat="0" applyFill="0" applyAlignment="0" applyProtection="0"/>
    <xf numFmtId="0" fontId="95" fillId="0" borderId="0" applyNumberFormat="0" applyFill="0" applyBorder="0" applyAlignment="0" applyProtection="0"/>
    <xf numFmtId="0" fontId="85" fillId="0" borderId="0" applyNumberFormat="0" applyFill="0" applyBorder="0" applyAlignment="0" applyProtection="0"/>
    <xf numFmtId="0" fontId="112" fillId="0" borderId="0" applyNumberFormat="0" applyFill="0" applyBorder="0" applyAlignment="0" applyProtection="0"/>
    <xf numFmtId="0" fontId="99" fillId="9" borderId="11" applyNumberFormat="0" applyAlignment="0" applyProtection="0"/>
    <xf numFmtId="0" fontId="86" fillId="42" borderId="17" applyNumberFormat="0" applyAlignment="0" applyProtection="0"/>
    <xf numFmtId="0" fontId="102" fillId="0" borderId="13" applyNumberFormat="0" applyFill="0" applyAlignment="0" applyProtection="0"/>
    <xf numFmtId="0" fontId="87" fillId="0" borderId="22" applyNumberFormat="0" applyFill="0" applyAlignment="0" applyProtection="0"/>
    <xf numFmtId="0" fontId="98" fillId="8" borderId="0" applyNumberFormat="0" applyBorder="0" applyAlignment="0" applyProtection="0"/>
    <xf numFmtId="0" fontId="88" fillId="57" borderId="0" applyNumberFormat="0" applyBorder="0" applyAlignment="0" applyProtection="0"/>
    <xf numFmtId="0" fontId="10" fillId="0" borderId="0"/>
    <xf numFmtId="0" fontId="12" fillId="0" borderId="0"/>
    <xf numFmtId="0" fontId="12" fillId="58" borderId="23" applyNumberFormat="0" applyFont="0" applyAlignment="0" applyProtection="0"/>
    <xf numFmtId="0" fontId="10" fillId="12" borderId="15" applyNumberFormat="0" applyFont="0" applyAlignment="0" applyProtection="0"/>
    <xf numFmtId="0" fontId="12" fillId="58" borderId="23" applyNumberFormat="0" applyFont="0" applyAlignment="0" applyProtection="0"/>
    <xf numFmtId="0" fontId="100" fillId="10" borderId="12" applyNumberFormat="0" applyAlignment="0" applyProtection="0"/>
    <xf numFmtId="0" fontId="89" fillId="55" borderId="24" applyNumberFormat="0" applyAlignment="0" applyProtection="0"/>
    <xf numFmtId="0" fontId="110" fillId="0" borderId="0" applyNumberFormat="0" applyFill="0" applyBorder="0" applyAlignment="0" applyProtection="0"/>
    <xf numFmtId="0" fontId="90" fillId="0" borderId="0" applyNumberFormat="0" applyFill="0" applyBorder="0" applyAlignment="0" applyProtection="0"/>
    <xf numFmtId="0" fontId="106" fillId="0" borderId="16" applyNumberFormat="0" applyFill="0" applyAlignment="0" applyProtection="0"/>
    <xf numFmtId="0" fontId="91" fillId="0" borderId="25" applyNumberFormat="0" applyFill="0" applyAlignment="0" applyProtection="0"/>
    <xf numFmtId="0" fontId="104" fillId="0" borderId="0" applyNumberFormat="0" applyFill="0" applyBorder="0" applyAlignment="0" applyProtection="0"/>
    <xf numFmtId="0" fontId="92" fillId="0" borderId="0" applyNumberFormat="0" applyFill="0" applyBorder="0" applyAlignment="0" applyProtection="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0" fontId="12" fillId="0" borderId="0"/>
    <xf numFmtId="0" fontId="1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0" fontId="12" fillId="0" borderId="0"/>
    <xf numFmtId="0" fontId="113" fillId="0" borderId="0" applyProtection="0"/>
    <xf numFmtId="43" fontId="113" fillId="0" borderId="0" applyFont="0" applyFill="0" applyBorder="0" applyAlignment="0" applyProtection="0"/>
    <xf numFmtId="0" fontId="114" fillId="0" borderId="0" applyProtection="0"/>
    <xf numFmtId="43" fontId="114" fillId="0" borderId="0" applyFont="0" applyFill="0" applyBorder="0" applyAlignment="0" applyProtection="0"/>
    <xf numFmtId="0" fontId="115" fillId="0" borderId="0" applyProtection="0"/>
    <xf numFmtId="0" fontId="116" fillId="37" borderId="0" applyNumberFormat="0" applyBorder="0" applyAlignment="0" applyProtection="0"/>
    <xf numFmtId="0" fontId="116" fillId="38" borderId="0" applyNumberFormat="0" applyBorder="0" applyAlignment="0" applyProtection="0"/>
    <xf numFmtId="0" fontId="116" fillId="39" borderId="0" applyNumberFormat="0" applyBorder="0" applyAlignment="0" applyProtection="0"/>
    <xf numFmtId="0" fontId="116" fillId="40" borderId="0" applyNumberFormat="0" applyBorder="0" applyAlignment="0" applyProtection="0"/>
    <xf numFmtId="0" fontId="116" fillId="41" borderId="0" applyNumberFormat="0" applyBorder="0" applyAlignment="0" applyProtection="0"/>
    <xf numFmtId="0" fontId="116" fillId="42"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5" borderId="0" applyNumberFormat="0" applyBorder="0" applyAlignment="0" applyProtection="0"/>
    <xf numFmtId="0" fontId="116" fillId="40" borderId="0" applyNumberFormat="0" applyBorder="0" applyAlignment="0" applyProtection="0"/>
    <xf numFmtId="0" fontId="116" fillId="43" borderId="0" applyNumberFormat="0" applyBorder="0" applyAlignment="0" applyProtection="0"/>
    <xf numFmtId="0" fontId="116" fillId="46" borderId="0" applyNumberFormat="0" applyBorder="0" applyAlignment="0" applyProtection="0"/>
    <xf numFmtId="0" fontId="117" fillId="47" borderId="0" applyNumberFormat="0" applyBorder="0" applyAlignment="0" applyProtection="0"/>
    <xf numFmtId="0" fontId="117" fillId="44" borderId="0" applyNumberFormat="0" applyBorder="0" applyAlignment="0" applyProtection="0"/>
    <xf numFmtId="0" fontId="117" fillId="45" borderId="0" applyNumberFormat="0" applyBorder="0" applyAlignment="0" applyProtection="0"/>
    <xf numFmtId="0" fontId="117" fillId="48" borderId="0" applyNumberFormat="0" applyBorder="0" applyAlignment="0" applyProtection="0"/>
    <xf numFmtId="0" fontId="117" fillId="49" borderId="0" applyNumberFormat="0" applyBorder="0" applyAlignment="0" applyProtection="0"/>
    <xf numFmtId="0" fontId="117" fillId="50" borderId="0" applyNumberFormat="0" applyBorder="0" applyAlignment="0" applyProtection="0"/>
    <xf numFmtId="0" fontId="117" fillId="51" borderId="0" applyNumberFormat="0" applyBorder="0" applyAlignment="0" applyProtection="0"/>
    <xf numFmtId="0" fontId="117" fillId="52" borderId="0" applyNumberFormat="0" applyBorder="0" applyAlignment="0" applyProtection="0"/>
    <xf numFmtId="0" fontId="117" fillId="53" borderId="0" applyNumberFormat="0" applyBorder="0" applyAlignment="0" applyProtection="0"/>
    <xf numFmtId="0" fontId="117" fillId="48" borderId="0" applyNumberFormat="0" applyBorder="0" applyAlignment="0" applyProtection="0"/>
    <xf numFmtId="0" fontId="117" fillId="49" borderId="0" applyNumberFormat="0" applyBorder="0" applyAlignment="0" applyProtection="0"/>
    <xf numFmtId="0" fontId="117" fillId="54" borderId="0" applyNumberFormat="0" applyBorder="0" applyAlignment="0" applyProtection="0"/>
    <xf numFmtId="0" fontId="118" fillId="38" borderId="0" applyNumberFormat="0" applyBorder="0" applyAlignment="0" applyProtection="0"/>
    <xf numFmtId="0" fontId="119" fillId="55" borderId="17" applyNumberFormat="0" applyAlignment="0" applyProtection="0"/>
    <xf numFmtId="0" fontId="120" fillId="56" borderId="18" applyNumberFormat="0" applyAlignment="0" applyProtection="0"/>
    <xf numFmtId="43" fontId="115" fillId="0" borderId="0" applyFont="0" applyFill="0" applyBorder="0" applyAlignment="0" applyProtection="0"/>
    <xf numFmtId="43" fontId="7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5" fillId="0" borderId="0" applyFont="0" applyFill="0" applyBorder="0" applyAlignment="0" applyProtection="0"/>
    <xf numFmtId="37" fontId="115" fillId="0" borderId="0" applyFont="0" applyFill="0" applyBorder="0" applyAlignment="0" applyProtection="0"/>
    <xf numFmtId="3" fontId="115" fillId="0" borderId="0" applyFont="0" applyFill="0" applyBorder="0" applyAlignment="0" applyProtection="0"/>
    <xf numFmtId="44" fontId="115" fillId="0" borderId="0" applyFont="0" applyFill="0" applyBorder="0" applyAlignment="0" applyProtection="0"/>
    <xf numFmtId="174" fontId="115" fillId="0" borderId="0" applyFont="0" applyFill="0" applyBorder="0" applyAlignment="0" applyProtection="0"/>
    <xf numFmtId="0" fontId="121" fillId="0" borderId="0" applyNumberFormat="0" applyFill="0" applyBorder="0" applyAlignment="0" applyProtection="0"/>
    <xf numFmtId="169" fontId="115" fillId="0" borderId="0" applyFont="0" applyFill="0" applyBorder="0" applyAlignment="0" applyProtection="0"/>
    <xf numFmtId="0" fontId="122" fillId="39" borderId="0" applyNumberFormat="0" applyBorder="0" applyAlignment="0" applyProtection="0"/>
    <xf numFmtId="0" fontId="123" fillId="42" borderId="17" applyNumberFormat="0" applyAlignment="0" applyProtection="0"/>
    <xf numFmtId="0" fontId="124" fillId="0" borderId="22" applyNumberFormat="0" applyFill="0" applyAlignment="0" applyProtection="0"/>
    <xf numFmtId="0" fontId="125" fillId="57" borderId="0" applyNumberFormat="0" applyBorder="0" applyAlignment="0" applyProtection="0"/>
    <xf numFmtId="0" fontId="115" fillId="0" borderId="0"/>
    <xf numFmtId="0" fontId="115" fillId="0" borderId="0"/>
    <xf numFmtId="0" fontId="10" fillId="0" borderId="0"/>
    <xf numFmtId="0" fontId="115" fillId="58" borderId="23" applyNumberFormat="0" applyFont="0" applyAlignment="0" applyProtection="0"/>
    <xf numFmtId="0" fontId="126" fillId="55" borderId="24" applyNumberFormat="0" applyAlignment="0" applyProtection="0"/>
    <xf numFmtId="9" fontId="115" fillId="0" borderId="0" applyFont="0" applyFill="0" applyBorder="0" applyAlignment="0" applyProtection="0"/>
    <xf numFmtId="9" fontId="115" fillId="0" borderId="0" applyFont="0" applyFill="0" applyBorder="0" applyAlignment="0" applyProtection="0"/>
    <xf numFmtId="0" fontId="127" fillId="0" borderId="25" applyNumberFormat="0" applyFill="0" applyAlignment="0" applyProtection="0"/>
    <xf numFmtId="0" fontId="128" fillId="0" borderId="0" applyNumberFormat="0" applyFill="0" applyBorder="0" applyAlignment="0" applyProtection="0"/>
    <xf numFmtId="0" fontId="129" fillId="0" borderId="0" applyProtection="0"/>
    <xf numFmtId="0" fontId="13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3" fontId="130" fillId="0" borderId="0" applyFont="0" applyFill="0" applyBorder="0" applyAlignment="0" applyProtection="0"/>
    <xf numFmtId="0" fontId="129" fillId="0" borderId="0" applyProtection="0"/>
    <xf numFmtId="0" fontId="12" fillId="0" borderId="0"/>
    <xf numFmtId="0" fontId="131" fillId="0" borderId="0" applyProtection="0"/>
    <xf numFmtId="0" fontId="12" fillId="58" borderId="27" applyNumberFormat="0" applyFont="0" applyAlignment="0" applyProtection="0"/>
    <xf numFmtId="0" fontId="131" fillId="0" borderId="0" applyProtection="0"/>
    <xf numFmtId="0" fontId="12" fillId="58" borderId="27" applyNumberFormat="0" applyFont="0" applyAlignment="0" applyProtection="0"/>
    <xf numFmtId="0" fontId="79" fillId="55" borderId="26" applyNumberFormat="0" applyAlignment="0" applyProtection="0"/>
    <xf numFmtId="0" fontId="91" fillId="0" borderId="29" applyNumberFormat="0" applyFill="0" applyAlignment="0" applyProtection="0"/>
    <xf numFmtId="0" fontId="86" fillId="42" borderId="26" applyNumberFormat="0" applyAlignment="0" applyProtection="0"/>
    <xf numFmtId="0" fontId="12" fillId="58" borderId="27" applyNumberFormat="0" applyFont="0" applyAlignment="0" applyProtection="0"/>
    <xf numFmtId="0" fontId="91" fillId="0" borderId="29" applyNumberFormat="0" applyFill="0" applyAlignment="0" applyProtection="0"/>
    <xf numFmtId="0" fontId="86" fillId="42" borderId="26" applyNumberFormat="0" applyAlignment="0" applyProtection="0"/>
    <xf numFmtId="0" fontId="89" fillId="55" borderId="28" applyNumberFormat="0" applyAlignment="0" applyProtection="0"/>
    <xf numFmtId="0" fontId="89" fillId="55" borderId="28" applyNumberFormat="0" applyAlignment="0" applyProtection="0"/>
    <xf numFmtId="0" fontId="79" fillId="55" borderId="26" applyNumberFormat="0" applyAlignment="0" applyProtection="0"/>
    <xf numFmtId="0" fontId="12" fillId="58" borderId="27" applyNumberFormat="0" applyFont="0" applyAlignment="0" applyProtection="0"/>
    <xf numFmtId="0" fontId="10" fillId="0" borderId="0"/>
    <xf numFmtId="43" fontId="10" fillId="0" borderId="0" applyFont="0" applyFill="0" applyBorder="0" applyAlignment="0" applyProtection="0"/>
    <xf numFmtId="0" fontId="12" fillId="0" borderId="0"/>
    <xf numFmtId="0" fontId="12" fillId="0" borderId="0"/>
    <xf numFmtId="0" fontId="10" fillId="0" borderId="0"/>
    <xf numFmtId="43" fontId="10" fillId="0" borderId="0" applyFont="0" applyFill="0" applyBorder="0" applyAlignment="0" applyProtection="0"/>
    <xf numFmtId="0" fontId="131" fillId="0" borderId="0"/>
    <xf numFmtId="0" fontId="12" fillId="0" borderId="0" applyProtection="0"/>
    <xf numFmtId="0" fontId="12" fillId="0" borderId="0" applyProtection="0"/>
    <xf numFmtId="37" fontId="12"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9" fillId="0" borderId="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43" fontId="9"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37"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43" fontId="9" fillId="0" borderId="0" applyFont="0" applyFill="0" applyBorder="0" applyAlignment="0" applyProtection="0"/>
    <xf numFmtId="0" fontId="9" fillId="0" borderId="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12" fillId="0" borderId="0" applyProtection="0"/>
    <xf numFmtId="43" fontId="12" fillId="0" borderId="0" applyFont="0" applyFill="0" applyBorder="0" applyAlignment="0" applyProtection="0"/>
    <xf numFmtId="0" fontId="12" fillId="0" borderId="0" applyProtection="0"/>
    <xf numFmtId="43" fontId="12" fillId="0" borderId="0" applyFont="0" applyFill="0" applyBorder="0" applyAlignment="0" applyProtection="0"/>
    <xf numFmtId="0" fontId="12" fillId="0" borderId="0" applyProtection="0"/>
    <xf numFmtId="0" fontId="119" fillId="55" borderId="2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37" fontId="12" fillId="0" borderId="0" applyFont="0" applyFill="0" applyBorder="0" applyAlignment="0" applyProtection="0"/>
    <xf numFmtId="3" fontId="12" fillId="0" borderId="0" applyFont="0" applyFill="0" applyBorder="0" applyAlignment="0" applyProtection="0"/>
    <xf numFmtId="44" fontId="12" fillId="0" borderId="0" applyFont="0" applyFill="0" applyBorder="0" applyAlignment="0" applyProtection="0"/>
    <xf numFmtId="174" fontId="12" fillId="0" borderId="0" applyFont="0" applyFill="0" applyBorder="0" applyAlignment="0" applyProtection="0"/>
    <xf numFmtId="169" fontId="12" fillId="0" borderId="0" applyFont="0" applyFill="0" applyBorder="0" applyAlignment="0" applyProtection="0"/>
    <xf numFmtId="0" fontId="123" fillId="42" borderId="26" applyNumberFormat="0" applyAlignment="0" applyProtection="0"/>
    <xf numFmtId="0" fontId="12" fillId="0" borderId="0"/>
    <xf numFmtId="0" fontId="12" fillId="0" borderId="0"/>
    <xf numFmtId="0" fontId="9" fillId="0" borderId="0"/>
    <xf numFmtId="0" fontId="12" fillId="58" borderId="27" applyNumberFormat="0" applyFont="0" applyAlignment="0" applyProtection="0"/>
    <xf numFmtId="0" fontId="126" fillId="55" borderId="28"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7" fillId="0" borderId="29" applyNumberFormat="0" applyFill="0" applyAlignment="0" applyProtection="0"/>
    <xf numFmtId="0" fontId="12" fillId="0" borderId="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12" fillId="0" borderId="0" applyProtection="0"/>
    <xf numFmtId="0" fontId="12" fillId="0" borderId="0" applyProtection="0"/>
    <xf numFmtId="0" fontId="12" fillId="0" borderId="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12" fillId="0" borderId="0"/>
    <xf numFmtId="0" fontId="8" fillId="0" borderId="0"/>
    <xf numFmtId="43" fontId="8"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9" fontId="8" fillId="0" borderId="0" applyFont="0" applyFill="0" applyBorder="0" applyAlignment="0" applyProtection="0"/>
    <xf numFmtId="43" fontId="12"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7" fillId="0" borderId="0" applyFont="0" applyFill="0" applyBorder="0" applyAlignment="0" applyProtection="0"/>
    <xf numFmtId="0" fontId="7" fillId="0" borderId="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7" fillId="0" borderId="0" applyFont="0" applyFill="0" applyBorder="0" applyAlignment="0" applyProtection="0"/>
    <xf numFmtId="0" fontId="7" fillId="0" borderId="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34" fillId="0" borderId="0" applyProtection="0"/>
    <xf numFmtId="43" fontId="12" fillId="0" borderId="0" applyFont="0" applyFill="0" applyBorder="0" applyAlignment="0" applyProtection="0"/>
    <xf numFmtId="0" fontId="5" fillId="0" borderId="0"/>
    <xf numFmtId="9" fontId="12" fillId="0" borderId="0" applyFont="0" applyFill="0" applyBorder="0" applyAlignment="0" applyProtection="0"/>
    <xf numFmtId="9" fontId="12" fillId="0" borderId="0" applyFont="0" applyFill="0" applyBorder="0" applyAlignment="0" applyProtection="0"/>
    <xf numFmtId="0" fontId="134" fillId="0" borderId="0" applyProtection="0"/>
    <xf numFmtId="37" fontId="12" fillId="0" borderId="0" applyFont="0" applyFill="0" applyBorder="0" applyAlignment="0" applyProtection="0"/>
    <xf numFmtId="5" fontId="12" fillId="0" borderId="0" applyFont="0" applyFill="0" applyBorder="0" applyAlignment="0" applyProtection="0"/>
    <xf numFmtId="0" fontId="12" fillId="0" borderId="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35"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2" fillId="0" borderId="0"/>
    <xf numFmtId="0" fontId="132" fillId="0" borderId="0"/>
    <xf numFmtId="0" fontId="132" fillId="0" borderId="0"/>
    <xf numFmtId="0" fontId="12" fillId="0" borderId="0"/>
    <xf numFmtId="0" fontId="5" fillId="0" borderId="0"/>
    <xf numFmtId="0" fontId="5" fillId="0" borderId="0"/>
    <xf numFmtId="0" fontId="132" fillId="0" borderId="0"/>
    <xf numFmtId="9" fontId="132" fillId="0" borderId="0" applyFont="0" applyFill="0" applyBorder="0" applyAlignment="0" applyProtection="0"/>
    <xf numFmtId="43" fontId="132" fillId="0" borderId="0" applyFont="0" applyFill="0" applyBorder="0" applyAlignment="0" applyProtection="0"/>
    <xf numFmtId="0" fontId="136" fillId="0" borderId="0" applyProtection="0"/>
    <xf numFmtId="0" fontId="4" fillId="0" borderId="0"/>
    <xf numFmtId="0" fontId="136" fillId="0" borderId="0" applyProtection="0"/>
    <xf numFmtId="0" fontId="4" fillId="0" borderId="0"/>
    <xf numFmtId="0" fontId="4" fillId="0" borderId="0"/>
    <xf numFmtId="0" fontId="4" fillId="0" borderId="0"/>
    <xf numFmtId="0" fontId="137" fillId="0" borderId="0" applyNumberFormat="0" applyFill="0" applyBorder="0" applyAlignment="0" applyProtection="0"/>
    <xf numFmtId="0" fontId="93" fillId="0" borderId="8" applyNumberFormat="0" applyFill="0" applyAlignment="0" applyProtection="0"/>
    <xf numFmtId="0" fontId="94" fillId="0" borderId="9" applyNumberFormat="0" applyFill="0" applyAlignment="0" applyProtection="0"/>
    <xf numFmtId="0" fontId="95" fillId="0" borderId="10" applyNumberFormat="0" applyFill="0" applyAlignment="0" applyProtection="0"/>
    <xf numFmtId="0" fontId="95" fillId="0" borderId="0" applyNumberFormat="0" applyFill="0" applyBorder="0" applyAlignment="0" applyProtection="0"/>
    <xf numFmtId="0" fontId="96" fillId="6" borderId="0" applyNumberFormat="0" applyBorder="0" applyAlignment="0" applyProtection="0"/>
    <xf numFmtId="0" fontId="97" fillId="7" borderId="0" applyNumberFormat="0" applyBorder="0" applyAlignment="0" applyProtection="0"/>
    <xf numFmtId="0" fontId="138" fillId="8" borderId="0" applyNumberFormat="0" applyBorder="0" applyAlignment="0" applyProtection="0"/>
    <xf numFmtId="0" fontId="99" fillId="9" borderId="11" applyNumberFormat="0" applyAlignment="0" applyProtection="0"/>
    <xf numFmtId="0" fontId="100" fillId="10" borderId="12" applyNumberFormat="0" applyAlignment="0" applyProtection="0"/>
    <xf numFmtId="0" fontId="101" fillId="10" borderId="11" applyNumberFormat="0" applyAlignment="0" applyProtection="0"/>
    <xf numFmtId="0" fontId="102" fillId="0" borderId="13" applyNumberFormat="0" applyFill="0" applyAlignment="0" applyProtection="0"/>
    <xf numFmtId="0" fontId="103" fillId="11" borderId="14"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6" applyNumberFormat="0" applyFill="0" applyAlignment="0" applyProtection="0"/>
    <xf numFmtId="0" fontId="10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0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0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0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0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07"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0" borderId="0"/>
    <xf numFmtId="0" fontId="12" fillId="12" borderId="15" applyNumberFormat="0" applyFont="0" applyAlignment="0" applyProtection="0"/>
    <xf numFmtId="0" fontId="140" fillId="0" borderId="0" applyProtection="0"/>
    <xf numFmtId="0" fontId="2" fillId="0" borderId="0"/>
    <xf numFmtId="0" fontId="2" fillId="0" borderId="0"/>
    <xf numFmtId="0" fontId="2" fillId="0" borderId="0"/>
    <xf numFmtId="0" fontId="2" fillId="0" borderId="0"/>
    <xf numFmtId="0" fontId="141" fillId="0" borderId="0" applyProtection="0"/>
    <xf numFmtId="0" fontId="1" fillId="0" borderId="0"/>
    <xf numFmtId="0" fontId="1" fillId="0" borderId="0"/>
    <xf numFmtId="191" fontId="142" fillId="59" borderId="0" applyBorder="0" applyProtection="0">
      <alignment horizontal="right" wrapText="1"/>
    </xf>
    <xf numFmtId="0" fontId="130" fillId="0" borderId="0"/>
  </cellStyleXfs>
  <cellXfs count="48">
    <xf numFmtId="0" fontId="0" fillId="0" borderId="0" xfId="0"/>
    <xf numFmtId="0" fontId="12" fillId="0" borderId="0" xfId="200"/>
    <xf numFmtId="0" fontId="19" fillId="0" borderId="0" xfId="200" applyFont="1"/>
    <xf numFmtId="0" fontId="21" fillId="0" borderId="0" xfId="200" applyFont="1"/>
    <xf numFmtId="0" fontId="12" fillId="4" borderId="0" xfId="200" applyFill="1"/>
    <xf numFmtId="0" fontId="20" fillId="0" borderId="3" xfId="200" applyFont="1" applyBorder="1" applyAlignment="1">
      <alignment horizontal="center"/>
    </xf>
    <xf numFmtId="0" fontId="23" fillId="0" borderId="0" xfId="200" applyFont="1" applyAlignment="1">
      <alignment horizontal="center"/>
    </xf>
    <xf numFmtId="0" fontId="23" fillId="0" borderId="0" xfId="200" applyFont="1" applyAlignment="1">
      <alignment horizontal="right"/>
    </xf>
    <xf numFmtId="0" fontId="21" fillId="4" borderId="0" xfId="200" applyFont="1" applyFill="1" applyAlignment="1">
      <alignment vertical="top" wrapText="1"/>
    </xf>
    <xf numFmtId="0" fontId="21" fillId="4" borderId="0" xfId="200" applyFont="1" applyFill="1" applyAlignment="1">
      <alignment horizontal="center" vertical="top"/>
    </xf>
    <xf numFmtId="166" fontId="21" fillId="4" borderId="0" xfId="2" applyNumberFormat="1" applyFont="1" applyFill="1" applyBorder="1" applyAlignment="1" applyProtection="1">
      <alignment horizontal="right" vertical="top" wrapText="1"/>
    </xf>
    <xf numFmtId="0" fontId="21" fillId="4" borderId="0" xfId="200" applyFont="1" applyFill="1"/>
    <xf numFmtId="0" fontId="21" fillId="0" borderId="3" xfId="200" applyFont="1" applyBorder="1"/>
    <xf numFmtId="0" fontId="21" fillId="0" borderId="0" xfId="200" applyFont="1" applyAlignment="1">
      <alignment horizontal="center"/>
    </xf>
    <xf numFmtId="0" fontId="46" fillId="0" borderId="0" xfId="200" applyFont="1" applyAlignment="1">
      <alignment vertical="top" wrapText="1"/>
    </xf>
    <xf numFmtId="0" fontId="51" fillId="0" borderId="0" xfId="200" applyFont="1" applyAlignment="1">
      <alignment vertical="top" wrapText="1"/>
    </xf>
    <xf numFmtId="0" fontId="51" fillId="0" borderId="0" xfId="200" applyFont="1" applyAlignment="1">
      <alignment horizontal="center" vertical="top"/>
    </xf>
    <xf numFmtId="166" fontId="51" fillId="0" borderId="0" xfId="2" applyNumberFormat="1" applyFont="1" applyFill="1" applyBorder="1" applyAlignment="1" applyProtection="1">
      <alignment horizontal="right" vertical="top" wrapText="1"/>
    </xf>
    <xf numFmtId="0" fontId="51" fillId="0" borderId="0" xfId="200" applyFont="1" applyAlignment="1">
      <alignment horizontal="justify" vertical="top" wrapText="1"/>
    </xf>
    <xf numFmtId="0" fontId="21" fillId="0" borderId="0" xfId="200" applyFont="1" applyAlignment="1">
      <alignment horizontal="center" vertical="top"/>
    </xf>
    <xf numFmtId="166" fontId="21" fillId="0" borderId="0" xfId="2" applyNumberFormat="1" applyFont="1" applyFill="1" applyBorder="1" applyAlignment="1" applyProtection="1">
      <alignment horizontal="right" vertical="top" wrapText="1"/>
    </xf>
    <xf numFmtId="0" fontId="21" fillId="0" borderId="0" xfId="200" applyFont="1" applyAlignment="1">
      <alignment horizontal="justify" vertical="top" wrapText="1"/>
    </xf>
    <xf numFmtId="0" fontId="21" fillId="0" borderId="0" xfId="200" applyFont="1" applyAlignment="1">
      <alignment vertical="top" wrapText="1"/>
    </xf>
    <xf numFmtId="0" fontId="133" fillId="0" borderId="0" xfId="200" applyFont="1" applyAlignment="1">
      <alignment horizontal="justify" vertical="top" wrapText="1"/>
    </xf>
    <xf numFmtId="0" fontId="133" fillId="0" borderId="0" xfId="200" applyFont="1"/>
    <xf numFmtId="0" fontId="133" fillId="0" borderId="0" xfId="200" applyFont="1" applyAlignment="1">
      <alignment vertical="top" wrapText="1"/>
    </xf>
    <xf numFmtId="166" fontId="133" fillId="0" borderId="0" xfId="2" applyNumberFormat="1" applyFont="1" applyFill="1" applyBorder="1" applyAlignment="1" applyProtection="1">
      <alignment horizontal="right" vertical="top" wrapText="1"/>
    </xf>
    <xf numFmtId="0" fontId="139" fillId="0" borderId="0" xfId="200" applyFont="1"/>
    <xf numFmtId="0" fontId="133" fillId="0" borderId="0" xfId="16" applyFont="1"/>
    <xf numFmtId="0" fontId="139" fillId="0" borderId="3" xfId="200" applyFont="1" applyBorder="1"/>
    <xf numFmtId="0" fontId="133" fillId="0" borderId="3" xfId="200" applyFont="1" applyBorder="1"/>
    <xf numFmtId="0" fontId="21" fillId="0" borderId="0" xfId="2" applyNumberFormat="1" applyFont="1" applyFill="1" applyBorder="1" applyAlignment="1" applyProtection="1">
      <alignment horizontal="center" vertical="top" wrapText="1"/>
    </xf>
    <xf numFmtId="0" fontId="21" fillId="0" borderId="0" xfId="200" applyFont="1" applyAlignment="1">
      <alignment vertical="top"/>
    </xf>
    <xf numFmtId="0" fontId="21" fillId="0" borderId="0" xfId="16" applyFont="1"/>
    <xf numFmtId="166" fontId="21" fillId="0" borderId="0" xfId="2" quotePrefix="1" applyNumberFormat="1" applyFont="1" applyFill="1" applyBorder="1" applyAlignment="1" applyProtection="1">
      <alignment horizontal="right" vertical="top" wrapText="1"/>
    </xf>
    <xf numFmtId="0" fontId="21" fillId="0" borderId="3" xfId="200" applyFont="1" applyBorder="1" applyAlignment="1">
      <alignment horizontal="justify" vertical="top" wrapText="1"/>
    </xf>
    <xf numFmtId="0" fontId="12" fillId="0" borderId="3" xfId="200" applyBorder="1"/>
    <xf numFmtId="0" fontId="21" fillId="0" borderId="0" xfId="200" applyFont="1" applyAlignment="1">
      <alignment wrapText="1"/>
    </xf>
    <xf numFmtId="0" fontId="51" fillId="0" borderId="0" xfId="200" applyFont="1"/>
    <xf numFmtId="0" fontId="139" fillId="0" borderId="0" xfId="200" applyFont="1" applyAlignment="1">
      <alignment horizontal="left" vertical="top" wrapText="1"/>
    </xf>
    <xf numFmtId="0" fontId="20" fillId="0" borderId="4" xfId="200" applyFont="1" applyBorder="1" applyAlignment="1">
      <alignment horizontal="left" vertical="top" wrapText="1"/>
    </xf>
    <xf numFmtId="0" fontId="19" fillId="0" borderId="0" xfId="200" applyFont="1" applyAlignment="1">
      <alignment horizontal="center"/>
    </xf>
    <xf numFmtId="17" fontId="19" fillId="0" borderId="0" xfId="200" quotePrefix="1" applyNumberFormat="1" applyFont="1" applyAlignment="1">
      <alignment horizontal="center"/>
    </xf>
    <xf numFmtId="0" fontId="20" fillId="0" borderId="0" xfId="200" applyFont="1" applyAlignment="1">
      <alignment horizontal="left" wrapText="1"/>
    </xf>
    <xf numFmtId="0" fontId="20" fillId="0" borderId="3" xfId="200" applyFont="1" applyBorder="1" applyAlignment="1">
      <alignment horizontal="left" wrapText="1"/>
    </xf>
    <xf numFmtId="0" fontId="21" fillId="0" borderId="0" xfId="200" applyFont="1" applyAlignment="1">
      <alignment horizontal="center"/>
    </xf>
    <xf numFmtId="0" fontId="21" fillId="0" borderId="3" xfId="200" applyFont="1" applyBorder="1" applyAlignment="1">
      <alignment horizontal="center"/>
    </xf>
    <xf numFmtId="0" fontId="20" fillId="0" borderId="0" xfId="200" applyFont="1" applyAlignment="1">
      <alignment horizontal="center"/>
    </xf>
  </cellXfs>
  <cellStyles count="6648">
    <cellStyle name="20% - Accent1" xfId="6613" builtinId="30" customBuiltin="1"/>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xfId="6617" builtinId="34" customBuiltin="1"/>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xfId="6621" builtinId="38" customBuiltin="1"/>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xfId="6625" builtinId="42" customBuiltin="1"/>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xfId="6629" builtinId="46" customBuiltin="1"/>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xfId="6633" builtinId="50" customBuiltin="1"/>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xfId="6614" builtinId="31" customBuiltin="1"/>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xfId="6618" builtinId="35" customBuiltin="1"/>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xfId="6622" builtinId="39" customBuiltin="1"/>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xfId="6626" builtinId="43" customBuiltin="1"/>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xfId="6630" builtinId="47" customBuiltin="1"/>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xfId="6634" builtinId="51" customBuiltin="1"/>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xfId="6615" builtinId="32" customBuiltin="1"/>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xfId="6619" builtinId="36" customBuiltin="1"/>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xfId="6623" builtinId="40" customBuiltin="1"/>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xfId="6627" builtinId="44" customBuiltin="1"/>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xfId="6631" builtinId="48" customBuiltin="1"/>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xfId="6635" builtinId="52" customBuiltin="1"/>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xfId="6612" builtinId="29" customBuiltin="1"/>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xfId="6616" builtinId="33" customBuiltin="1"/>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xfId="6620" builtinId="37" customBuiltin="1"/>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xfId="6624" builtinId="41" customBuiltin="1"/>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xfId="6628" builtinId="45" customBuiltin="1"/>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xfId="6632" builtinId="49" customBuiltin="1"/>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xfId="6602" builtinId="27" customBuiltin="1"/>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xfId="6606" builtinId="22" customBuiltin="1"/>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xfId="6608" builtinId="23" customBuiltin="1"/>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xfId="6610" builtinId="53" customBuiltin="1"/>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xfId="6601" builtinId="26" customBuiltin="1"/>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xfId="6597" builtinId="16" customBuiltin="1"/>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xfId="6598" builtinId="17" customBuiltin="1"/>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xfId="6599" builtinId="18" customBuiltin="1"/>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xfId="6600" builtinId="19" customBuiltin="1"/>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xfId="6604" builtinId="20" customBuiltin="1"/>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xfId="6607" builtinId="24" customBuiltin="1"/>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MR_0" xfId="6646" xr:uid="{1265D9A4-6450-489A-867B-62C5C93A4B0C}"/>
    <cellStyle name="Neutral" xfId="6603" builtinId="28" customBuiltin="1"/>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3 5" xfId="6647" xr:uid="{1724C2EF-2824-4877-9E74-944F90FFD660}"/>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2 6" xfId="6642" xr:uid="{1D695511-EFCA-4DE8-964C-A8AD5CA223AB}"/>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2 7" xfId="6640" xr:uid="{7EE31738-4A98-44CC-A2B4-E50CBC3FFA9C}"/>
    <cellStyle name="Normal 6 2 2 8" xfId="6645" xr:uid="{C29D4AF0-5824-4AC8-80A9-60B7A73597D5}"/>
    <cellStyle name="Normal 6 2 3" xfId="6585" xr:uid="{C275E12E-E48A-4CF7-9333-8D1C904527E0}"/>
    <cellStyle name="Normal 6 2 3 2" xfId="6594" xr:uid="{7059FB22-CC12-42BB-8D9F-2C132906BFC5}"/>
    <cellStyle name="Normal 6 2 3 3" xfId="6641" xr:uid="{8B23F5C5-B752-4C47-867A-5881D9CBA8F2}"/>
    <cellStyle name="Normal 6 2 4" xfId="6539" xr:uid="{87CB5110-5E35-4F65-BE78-1AAC9C87ED42}"/>
    <cellStyle name="Normal 6 2 5" xfId="6591" xr:uid="{E04A47F6-2F61-4BF3-9A28-75FBEC560125}"/>
    <cellStyle name="Normal 6 2 6" xfId="6636" xr:uid="{E973867E-AEC4-4232-8C9F-A88605B6C507}"/>
    <cellStyle name="Normal 6 2 7" xfId="6639" xr:uid="{AB47A11A-36DD-40FD-9552-C4549235D758}"/>
    <cellStyle name="Normal 6 2 8" xfId="6644" xr:uid="{D54723BA-F95E-467B-9EB1-95C56FF60FDD}"/>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82" xfId="6638" xr:uid="{D1AF9B37-2327-4A54-8379-81627AA599CB}"/>
    <cellStyle name="Normal 83" xfId="6643" xr:uid="{11BBA92F-237C-4FB3-82AF-FC71F8E3B891}"/>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Note 8" xfId="6637" xr:uid="{B44A1F05-BB76-4A3E-8943-53C307154C11}"/>
    <cellStyle name="OddBodyShade" xfId="240" xr:uid="{00000000-0005-0000-0000-000005050000}"/>
    <cellStyle name="Output" xfId="6605" builtinId="21" customBuiltin="1"/>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xfId="6596" builtinId="15" customBuiltin="1"/>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xfId="6611" builtinId="25" customBuiltin="1"/>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xfId="6609" builtinId="11" customBuiltin="1"/>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 val="Summary_Table3"/>
      <sheetName val="Centralized_Electronics_-_1NN3"/>
      <sheetName val="2_Law_Smart_Dial_System3"/>
      <sheetName val="3_Law_SIU-Create_Sub_Unit3"/>
      <sheetName val="4_HR_Monitor_FMLA_Activity3"/>
      <sheetName val="5_HR_IVR_Call_C'ter3"/>
      <sheetName val="6_HR_Medical_Standards3"/>
      <sheetName val="7_HR_Upgrade_EIS3"/>
      <sheetName val="8_New_TIS_Functions3"/>
      <sheetName val="9_TIS_Outsourcing3"/>
      <sheetName val="10_AirTrain3"/>
      <sheetName val="11_RCC_Support3"/>
      <sheetName val="12_OP_Svce_Notice-GO3"/>
      <sheetName val="Motor_Leads_R46_Cars_-_13NN3"/>
      <sheetName val="Rail_Grinder_Maintenance_-_14N3"/>
      <sheetName val="Planer_Mill_Oper-15NN3"/>
      <sheetName val="Rail_Grinder_Positions_-_16NN3"/>
      <sheetName val="17_Depot_Material_Requirement3"/>
      <sheetName val="18_Supervisory_Training_Progra3"/>
      <sheetName val="19R_Improve__AFC_Maintenance3"/>
      <sheetName val="20_CCTV_Maintenance_3"/>
      <sheetName val="22_Quality_Control3"/>
      <sheetName val="25_MVM_BHU3"/>
      <sheetName val="26_Roos_Isld_AirTrain_Mtce3"/>
      <sheetName val="27_HR_Expand_Safety_Training3"/>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T62"/>
  <sheetViews>
    <sheetView tabSelected="1" view="pageBreakPreview" topLeftCell="B1" zoomScale="96" zoomScaleNormal="92" zoomScaleSheetLayoutView="96" workbookViewId="0">
      <pane xSplit="5" ySplit="11" topLeftCell="G12" activePane="bottomRight" state="frozen"/>
      <selection activeCell="B1" sqref="B1"/>
      <selection pane="topRight" activeCell="G1" sqref="G1"/>
      <selection pane="bottomLeft" activeCell="B12" sqref="B12"/>
      <selection pane="bottomRight" activeCell="D18" sqref="D18"/>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42578125" style="1" customWidth="1"/>
    <col min="12" max="12" width="70.42578125" style="1" customWidth="1"/>
    <col min="13" max="16384" width="9.140625" style="1"/>
  </cols>
  <sheetData>
    <row r="1" spans="1:13" ht="21" customHeight="1">
      <c r="B1" s="41" t="s">
        <v>0</v>
      </c>
      <c r="C1" s="41"/>
      <c r="D1" s="41"/>
      <c r="E1" s="41"/>
      <c r="F1" s="41"/>
      <c r="G1" s="41"/>
      <c r="H1" s="41"/>
      <c r="I1" s="41"/>
      <c r="J1" s="41"/>
      <c r="K1" s="41"/>
      <c r="L1" s="41"/>
    </row>
    <row r="2" spans="1:13" ht="18.75" customHeight="1">
      <c r="B2" s="41" t="s">
        <v>1</v>
      </c>
      <c r="C2" s="41"/>
      <c r="D2" s="41"/>
      <c r="E2" s="41"/>
      <c r="F2" s="41"/>
      <c r="G2" s="41"/>
      <c r="H2" s="41"/>
      <c r="I2" s="41"/>
      <c r="J2" s="41"/>
      <c r="K2" s="41"/>
      <c r="L2" s="41"/>
      <c r="M2" s="2"/>
    </row>
    <row r="3" spans="1:13" ht="18.75" customHeight="1">
      <c r="B3" s="41" t="s">
        <v>49</v>
      </c>
      <c r="C3" s="41"/>
      <c r="D3" s="41"/>
      <c r="E3" s="41"/>
      <c r="F3" s="41"/>
      <c r="G3" s="41"/>
      <c r="H3" s="41"/>
      <c r="I3" s="41"/>
      <c r="J3" s="41"/>
      <c r="K3" s="41"/>
      <c r="L3" s="41"/>
    </row>
    <row r="4" spans="1:13" ht="18.75" customHeight="1">
      <c r="B4" s="42" t="str">
        <f>G7&amp;" 2026"</f>
        <v>March 2026</v>
      </c>
      <c r="C4" s="42"/>
      <c r="D4" s="42"/>
      <c r="E4" s="42"/>
      <c r="F4" s="42"/>
      <c r="G4" s="42"/>
      <c r="H4" s="42"/>
      <c r="I4" s="42"/>
      <c r="J4" s="42"/>
      <c r="K4" s="42"/>
      <c r="L4" s="42"/>
    </row>
    <row r="5" spans="1:13" s="3" customFormat="1" ht="15.75">
      <c r="B5" s="47" t="s">
        <v>2</v>
      </c>
      <c r="C5" s="47"/>
      <c r="D5" s="47"/>
      <c r="E5" s="47"/>
      <c r="F5" s="47"/>
      <c r="G5" s="47"/>
      <c r="H5" s="47"/>
      <c r="I5" s="47"/>
      <c r="J5" s="47"/>
      <c r="K5" s="47"/>
      <c r="L5" s="47"/>
    </row>
    <row r="6" spans="1:13" s="3" customFormat="1" ht="15"/>
    <row r="7" spans="1:13" s="3" customFormat="1" ht="22.5" customHeight="1">
      <c r="B7" s="12"/>
      <c r="C7" s="12"/>
      <c r="D7" s="12"/>
      <c r="E7" s="12"/>
      <c r="F7" s="12"/>
      <c r="G7" s="5" t="s">
        <v>51</v>
      </c>
      <c r="H7" s="12"/>
      <c r="I7" s="12"/>
      <c r="J7" s="12"/>
      <c r="K7" s="12"/>
      <c r="L7" s="5" t="str">
        <f>B4&amp;" YEAR-TO-DATE"</f>
        <v>March 2026 YEAR-TO-DATE</v>
      </c>
    </row>
    <row r="8" spans="1:13" s="3" customFormat="1" ht="46.5" customHeight="1">
      <c r="K8" s="13"/>
    </row>
    <row r="9" spans="1:13" s="3" customFormat="1" ht="15">
      <c r="B9" s="43" t="s">
        <v>3</v>
      </c>
      <c r="C9" s="13" t="s">
        <v>4</v>
      </c>
      <c r="D9" s="45" t="s">
        <v>5</v>
      </c>
      <c r="E9" s="45"/>
      <c r="F9" s="13"/>
      <c r="I9" s="45" t="s">
        <v>5</v>
      </c>
      <c r="J9" s="45"/>
      <c r="K9" s="13"/>
    </row>
    <row r="10" spans="1:13" s="3" customFormat="1" ht="17.25" customHeight="1">
      <c r="B10" s="44"/>
      <c r="C10" s="6" t="s">
        <v>6</v>
      </c>
      <c r="D10" s="46" t="s">
        <v>7</v>
      </c>
      <c r="E10" s="46"/>
      <c r="F10" s="13"/>
      <c r="G10" s="6" t="s">
        <v>8</v>
      </c>
      <c r="I10" s="46" t="s">
        <v>7</v>
      </c>
      <c r="J10" s="46"/>
      <c r="K10" s="13"/>
      <c r="L10" s="6" t="s">
        <v>8</v>
      </c>
    </row>
    <row r="11" spans="1:13" s="3" customFormat="1" ht="30.75" customHeight="1">
      <c r="D11" s="7" t="s">
        <v>9</v>
      </c>
      <c r="E11" s="7" t="s">
        <v>10</v>
      </c>
      <c r="F11" s="6"/>
      <c r="I11" s="7" t="s">
        <v>9</v>
      </c>
      <c r="J11" s="7" t="s">
        <v>10</v>
      </c>
    </row>
    <row r="12" spans="1:13" s="3" customFormat="1" ht="93.75" customHeight="1">
      <c r="B12" s="22" t="s">
        <v>11</v>
      </c>
      <c r="C12" s="19" t="s">
        <v>12</v>
      </c>
      <c r="D12" s="20">
        <v>-1.5</v>
      </c>
      <c r="E12" s="20">
        <v>-0.3</v>
      </c>
      <c r="F12" s="31"/>
      <c r="G12" s="21" t="s">
        <v>54</v>
      </c>
      <c r="I12" s="20">
        <v>-23.4</v>
      </c>
      <c r="J12" s="20">
        <v>-1.8</v>
      </c>
      <c r="K12" s="31"/>
      <c r="L12" s="21" t="s">
        <v>55</v>
      </c>
    </row>
    <row r="13" spans="1:13" s="24" customFormat="1" ht="51" customHeight="1">
      <c r="B13" s="22" t="s">
        <v>13</v>
      </c>
      <c r="C13" s="19" t="s">
        <v>12</v>
      </c>
      <c r="D13" s="20">
        <v>-3.2</v>
      </c>
      <c r="E13" s="20">
        <v>-1.4</v>
      </c>
      <c r="F13" s="21"/>
      <c r="G13" s="21" t="s">
        <v>53</v>
      </c>
      <c r="H13" s="23"/>
      <c r="I13" s="20">
        <v>-5.4</v>
      </c>
      <c r="J13" s="20">
        <v>-0.9</v>
      </c>
      <c r="K13" s="21"/>
      <c r="L13" s="21" t="s">
        <v>128</v>
      </c>
    </row>
    <row r="14" spans="1:13" s="3" customFormat="1" ht="173.25" customHeight="1">
      <c r="B14" s="32" t="s">
        <v>14</v>
      </c>
      <c r="C14" s="19" t="s">
        <v>12</v>
      </c>
      <c r="D14" s="20">
        <v>-4.5999999999999996</v>
      </c>
      <c r="E14" s="20">
        <v>-5.7</v>
      </c>
      <c r="F14" s="21"/>
      <c r="G14" s="21" t="s">
        <v>56</v>
      </c>
      <c r="H14" s="21"/>
      <c r="I14" s="20">
        <v>-7.5</v>
      </c>
      <c r="J14" s="20">
        <v>-2.8</v>
      </c>
      <c r="K14" s="21"/>
      <c r="L14" s="21" t="s">
        <v>57</v>
      </c>
    </row>
    <row r="15" spans="1:13" s="24" customFormat="1" ht="137.25" customHeight="1">
      <c r="A15" s="25" t="s">
        <v>14</v>
      </c>
      <c r="B15" s="15" t="s">
        <v>15</v>
      </c>
      <c r="C15" s="16" t="s">
        <v>12</v>
      </c>
      <c r="D15" s="17">
        <v>12.1</v>
      </c>
      <c r="E15" s="17">
        <v>2.2999999999999998</v>
      </c>
      <c r="F15" s="18"/>
      <c r="G15" s="18" t="s">
        <v>119</v>
      </c>
      <c r="H15" s="18"/>
      <c r="I15" s="17">
        <v>43.8</v>
      </c>
      <c r="J15" s="17">
        <v>2.7</v>
      </c>
      <c r="K15" s="18"/>
      <c r="L15" s="18" t="s">
        <v>120</v>
      </c>
    </row>
    <row r="16" spans="1:13" s="30" customFormat="1" ht="126" customHeight="1">
      <c r="B16" s="15" t="s">
        <v>16</v>
      </c>
      <c r="C16" s="16" t="s">
        <v>12</v>
      </c>
      <c r="D16" s="17">
        <v>-25.2</v>
      </c>
      <c r="E16" s="17">
        <v>-33.299999999999997</v>
      </c>
      <c r="F16" s="18"/>
      <c r="G16" s="18" t="s">
        <v>58</v>
      </c>
      <c r="H16" s="18"/>
      <c r="I16" s="17">
        <v>-98.7</v>
      </c>
      <c r="J16" s="17">
        <v>-42.3</v>
      </c>
      <c r="K16" s="18"/>
      <c r="L16" s="18" t="s">
        <v>130</v>
      </c>
      <c r="M16" s="24"/>
    </row>
    <row r="17" spans="2:14" s="3" customFormat="1" ht="116.25" customHeight="1">
      <c r="B17" s="15" t="s">
        <v>17</v>
      </c>
      <c r="C17" s="16" t="s">
        <v>12</v>
      </c>
      <c r="D17" s="17">
        <v>27.1</v>
      </c>
      <c r="E17" s="17">
        <v>16.399999999999999</v>
      </c>
      <c r="F17" s="18"/>
      <c r="G17" s="18" t="s">
        <v>89</v>
      </c>
      <c r="H17" s="18"/>
      <c r="I17" s="17">
        <v>14.2</v>
      </c>
      <c r="J17" s="17">
        <v>2.8</v>
      </c>
      <c r="K17" s="18"/>
      <c r="L17" s="18" t="s">
        <v>90</v>
      </c>
      <c r="N17" s="37"/>
    </row>
    <row r="18" spans="2:14" s="12" customFormat="1" ht="86.25" customHeight="1">
      <c r="B18" s="15" t="s">
        <v>18</v>
      </c>
      <c r="C18" s="16" t="s">
        <v>12</v>
      </c>
      <c r="D18" s="17">
        <v>-21</v>
      </c>
      <c r="E18" s="17">
        <v>-24.7</v>
      </c>
      <c r="F18" s="18"/>
      <c r="G18" s="18" t="s">
        <v>117</v>
      </c>
      <c r="H18" s="18"/>
      <c r="I18" s="17">
        <v>24</v>
      </c>
      <c r="J18" s="17">
        <v>10.1</v>
      </c>
      <c r="K18" s="18"/>
      <c r="L18" s="18" t="s">
        <v>91</v>
      </c>
      <c r="M18" s="3"/>
    </row>
    <row r="19" spans="2:14" s="33" customFormat="1" ht="84" customHeight="1">
      <c r="B19" s="15" t="s">
        <v>19</v>
      </c>
      <c r="C19" s="16" t="s">
        <v>12</v>
      </c>
      <c r="D19" s="17">
        <v>-5.6</v>
      </c>
      <c r="E19" s="17">
        <v>-4</v>
      </c>
      <c r="F19" s="18"/>
      <c r="G19" s="18" t="s">
        <v>121</v>
      </c>
      <c r="H19" s="18"/>
      <c r="I19" s="17">
        <v>-13.2</v>
      </c>
      <c r="J19" s="17">
        <v>-3.2</v>
      </c>
      <c r="K19" s="18"/>
      <c r="L19" s="18" t="s">
        <v>92</v>
      </c>
      <c r="M19" s="3"/>
    </row>
    <row r="20" spans="2:14" s="24" customFormat="1" ht="138.75" customHeight="1">
      <c r="B20" s="15" t="s">
        <v>20</v>
      </c>
      <c r="C20" s="16" t="s">
        <v>12</v>
      </c>
      <c r="D20" s="17">
        <v>-4.7</v>
      </c>
      <c r="E20" s="17">
        <v>-4.8</v>
      </c>
      <c r="F20" s="18"/>
      <c r="G20" s="18" t="s">
        <v>59</v>
      </c>
      <c r="H20" s="23"/>
      <c r="I20" s="17">
        <v>-7.7</v>
      </c>
      <c r="J20" s="17">
        <v>-2.6</v>
      </c>
      <c r="K20" s="18"/>
      <c r="L20" s="18" t="s">
        <v>60</v>
      </c>
    </row>
    <row r="21" spans="2:14" s="27" customFormat="1" ht="88.5" customHeight="1">
      <c r="B21" s="15" t="s">
        <v>21</v>
      </c>
      <c r="C21" s="16" t="s">
        <v>12</v>
      </c>
      <c r="D21" s="17">
        <v>2.1</v>
      </c>
      <c r="E21" s="17">
        <v>4.3</v>
      </c>
      <c r="F21" s="18"/>
      <c r="G21" s="18" t="s">
        <v>61</v>
      </c>
      <c r="H21" s="18"/>
      <c r="I21" s="17">
        <v>-5.7</v>
      </c>
      <c r="J21" s="17">
        <v>-4.2</v>
      </c>
      <c r="K21" s="18"/>
      <c r="L21" s="18" t="s">
        <v>62</v>
      </c>
      <c r="M21" s="24"/>
    </row>
    <row r="22" spans="2:14" ht="64.5" customHeight="1">
      <c r="B22" s="15" t="s">
        <v>22</v>
      </c>
      <c r="C22" s="16" t="s">
        <v>12</v>
      </c>
      <c r="D22" s="17">
        <v>-19.899999999999999</v>
      </c>
      <c r="E22" s="17">
        <v>-39.200000000000003</v>
      </c>
      <c r="F22" s="18"/>
      <c r="G22" s="18" t="s">
        <v>93</v>
      </c>
      <c r="H22" s="18"/>
      <c r="I22" s="17">
        <v>-26.2</v>
      </c>
      <c r="J22" s="17">
        <v>-16</v>
      </c>
      <c r="K22" s="18"/>
      <c r="L22" s="18" t="s">
        <v>94</v>
      </c>
      <c r="M22" s="3"/>
    </row>
    <row r="23" spans="2:14" ht="85.5" customHeight="1">
      <c r="B23" s="15" t="s">
        <v>23</v>
      </c>
      <c r="C23" s="16" t="s">
        <v>12</v>
      </c>
      <c r="D23" s="17">
        <v>-1.3</v>
      </c>
      <c r="E23" s="17">
        <v>-5.9</v>
      </c>
      <c r="F23" s="18"/>
      <c r="G23" s="18" t="s">
        <v>95</v>
      </c>
      <c r="H23" s="18"/>
      <c r="I23" s="17">
        <v>2.5</v>
      </c>
      <c r="J23" s="17">
        <v>4</v>
      </c>
      <c r="K23" s="18"/>
      <c r="L23" s="18" t="s">
        <v>96</v>
      </c>
      <c r="M23" s="3"/>
    </row>
    <row r="24" spans="2:14" ht="74.25" customHeight="1">
      <c r="B24" s="15" t="s">
        <v>24</v>
      </c>
      <c r="C24" s="16" t="s">
        <v>12</v>
      </c>
      <c r="D24" s="17">
        <v>-5.5</v>
      </c>
      <c r="E24" s="17" t="s">
        <v>32</v>
      </c>
      <c r="F24" s="18"/>
      <c r="G24" s="18" t="s">
        <v>97</v>
      </c>
      <c r="H24" s="18"/>
      <c r="I24" s="17">
        <v>-14.2</v>
      </c>
      <c r="J24" s="17" t="s">
        <v>32</v>
      </c>
      <c r="K24" s="18"/>
      <c r="L24" s="18" t="s">
        <v>122</v>
      </c>
      <c r="M24" s="3"/>
    </row>
    <row r="25" spans="2:14" s="33" customFormat="1" ht="111.75" customHeight="1">
      <c r="B25" s="15" t="s">
        <v>25</v>
      </c>
      <c r="C25" s="16" t="s">
        <v>12</v>
      </c>
      <c r="D25" s="17">
        <v>6.9</v>
      </c>
      <c r="E25" s="17">
        <v>18.5</v>
      </c>
      <c r="F25" s="18"/>
      <c r="G25" s="18" t="s">
        <v>98</v>
      </c>
      <c r="H25" s="18"/>
      <c r="I25" s="17">
        <v>14.3</v>
      </c>
      <c r="J25" s="17">
        <v>13</v>
      </c>
      <c r="K25" s="18"/>
      <c r="L25" s="18" t="s">
        <v>99</v>
      </c>
      <c r="M25" s="3"/>
    </row>
    <row r="26" spans="2:14" ht="56.25" customHeight="1">
      <c r="B26" s="15" t="s">
        <v>26</v>
      </c>
      <c r="C26" s="16" t="s">
        <v>12</v>
      </c>
      <c r="D26" s="17">
        <v>7</v>
      </c>
      <c r="E26" s="17">
        <v>9.8000000000000007</v>
      </c>
      <c r="F26" s="18"/>
      <c r="G26" s="18" t="s">
        <v>67</v>
      </c>
      <c r="H26" s="18"/>
      <c r="I26" s="17">
        <v>19.8</v>
      </c>
      <c r="J26" s="17">
        <v>10</v>
      </c>
      <c r="K26" s="18"/>
      <c r="L26" s="18" t="s">
        <v>68</v>
      </c>
      <c r="M26" s="3"/>
    </row>
    <row r="27" spans="2:14" s="27" customFormat="1" ht="160.5" customHeight="1">
      <c r="B27" s="15" t="s">
        <v>27</v>
      </c>
      <c r="C27" s="16" t="s">
        <v>12</v>
      </c>
      <c r="D27" s="17">
        <v>3.9</v>
      </c>
      <c r="E27" s="17">
        <v>4.4000000000000004</v>
      </c>
      <c r="F27" s="18"/>
      <c r="G27" s="18" t="s">
        <v>63</v>
      </c>
      <c r="H27" s="18"/>
      <c r="I27" s="17">
        <v>7.9</v>
      </c>
      <c r="J27" s="17">
        <v>3.2</v>
      </c>
      <c r="K27" s="18"/>
      <c r="L27" s="18" t="s">
        <v>123</v>
      </c>
      <c r="M27" s="24"/>
    </row>
    <row r="28" spans="2:14" s="27" customFormat="1" ht="162.75" customHeight="1">
      <c r="B28" s="15" t="s">
        <v>28</v>
      </c>
      <c r="C28" s="16" t="s">
        <v>12</v>
      </c>
      <c r="D28" s="17">
        <v>17.600000000000001</v>
      </c>
      <c r="E28" s="17">
        <v>27.9</v>
      </c>
      <c r="F28" s="18"/>
      <c r="G28" s="18" t="s">
        <v>124</v>
      </c>
      <c r="H28" s="18"/>
      <c r="I28" s="17">
        <v>49</v>
      </c>
      <c r="J28" s="17">
        <v>26.2</v>
      </c>
      <c r="K28" s="18"/>
      <c r="L28" s="18" t="s">
        <v>118</v>
      </c>
      <c r="M28" s="24"/>
    </row>
    <row r="29" spans="2:14" s="27" customFormat="1" ht="129.75" customHeight="1">
      <c r="B29" s="15" t="s">
        <v>29</v>
      </c>
      <c r="C29" s="16" t="s">
        <v>12</v>
      </c>
      <c r="D29" s="17">
        <v>3.3</v>
      </c>
      <c r="E29" s="17">
        <v>4.9000000000000004</v>
      </c>
      <c r="F29" s="18"/>
      <c r="G29" s="18" t="s">
        <v>64</v>
      </c>
      <c r="H29" s="23"/>
      <c r="I29" s="17">
        <v>25.7</v>
      </c>
      <c r="J29" s="17">
        <v>13</v>
      </c>
      <c r="K29" s="18"/>
      <c r="L29" s="18" t="s">
        <v>125</v>
      </c>
      <c r="M29" s="24"/>
    </row>
    <row r="30" spans="2:14" s="28" customFormat="1" ht="147.75" customHeight="1">
      <c r="B30" s="15" t="s">
        <v>30</v>
      </c>
      <c r="C30" s="16" t="s">
        <v>12</v>
      </c>
      <c r="D30" s="17">
        <v>2.6</v>
      </c>
      <c r="E30" s="17">
        <v>11.1</v>
      </c>
      <c r="F30" s="18"/>
      <c r="G30" s="18" t="s">
        <v>126</v>
      </c>
      <c r="H30" s="23"/>
      <c r="I30" s="17">
        <v>18.100000000000001</v>
      </c>
      <c r="J30" s="17">
        <v>22.3</v>
      </c>
      <c r="K30" s="23"/>
      <c r="L30" s="18" t="s">
        <v>127</v>
      </c>
    </row>
    <row r="31" spans="2:14" s="27" customFormat="1" ht="72" customHeight="1">
      <c r="B31" s="15" t="s">
        <v>31</v>
      </c>
      <c r="C31" s="16" t="s">
        <v>12</v>
      </c>
      <c r="D31" s="17">
        <v>-18.8</v>
      </c>
      <c r="E31" s="17" t="s">
        <v>32</v>
      </c>
      <c r="F31" s="18"/>
      <c r="G31" s="18" t="s">
        <v>65</v>
      </c>
      <c r="H31" s="23"/>
      <c r="I31" s="17">
        <v>-9.9</v>
      </c>
      <c r="J31" s="26" t="s">
        <v>32</v>
      </c>
      <c r="K31" s="23"/>
      <c r="L31" s="18" t="s">
        <v>66</v>
      </c>
    </row>
    <row r="32" spans="2:14" s="3" customFormat="1" ht="78" customHeight="1">
      <c r="B32" s="22" t="s">
        <v>33</v>
      </c>
      <c r="C32" s="19" t="s">
        <v>12</v>
      </c>
      <c r="D32" s="17">
        <v>1.3</v>
      </c>
      <c r="E32" s="17">
        <v>0.4</v>
      </c>
      <c r="F32" s="23"/>
      <c r="G32" s="18" t="s">
        <v>100</v>
      </c>
      <c r="H32" s="23"/>
      <c r="I32" s="17">
        <v>6.9</v>
      </c>
      <c r="J32" s="17">
        <v>0.7</v>
      </c>
      <c r="K32" s="23"/>
      <c r="L32" s="18" t="s">
        <v>101</v>
      </c>
    </row>
    <row r="33" spans="2:12" s="38" customFormat="1" ht="44.25" customHeight="1">
      <c r="B33" s="15" t="s">
        <v>34</v>
      </c>
      <c r="C33" s="16" t="s">
        <v>12</v>
      </c>
      <c r="D33" s="17">
        <v>-2</v>
      </c>
      <c r="E33" s="17" t="s">
        <v>32</v>
      </c>
      <c r="F33" s="18"/>
      <c r="G33" s="18" t="s">
        <v>102</v>
      </c>
      <c r="H33" s="18"/>
      <c r="I33" s="17">
        <v>-1.4</v>
      </c>
      <c r="J33" s="17">
        <v>-90.5</v>
      </c>
      <c r="K33" s="18"/>
      <c r="L33" s="18" t="s">
        <v>103</v>
      </c>
    </row>
    <row r="34" spans="2:12" s="3" customFormat="1" ht="42" customHeight="1">
      <c r="B34" s="15" t="s">
        <v>35</v>
      </c>
      <c r="C34" s="16" t="s">
        <v>12</v>
      </c>
      <c r="D34" s="17">
        <v>0</v>
      </c>
      <c r="E34" s="17" t="s">
        <v>32</v>
      </c>
      <c r="F34" s="18"/>
      <c r="G34" s="18" t="s">
        <v>42</v>
      </c>
      <c r="H34" s="18"/>
      <c r="I34" s="17">
        <v>0</v>
      </c>
      <c r="J34" s="17" t="s">
        <v>32</v>
      </c>
      <c r="K34" s="18"/>
      <c r="L34" s="18" t="s">
        <v>42</v>
      </c>
    </row>
    <row r="35" spans="2:12" s="3" customFormat="1" ht="63.75" customHeight="1">
      <c r="B35" s="15" t="s">
        <v>36</v>
      </c>
      <c r="C35" s="16" t="s">
        <v>12</v>
      </c>
      <c r="D35" s="17">
        <v>0</v>
      </c>
      <c r="E35" s="17">
        <v>0</v>
      </c>
      <c r="F35" s="18"/>
      <c r="G35" s="18" t="s">
        <v>50</v>
      </c>
      <c r="H35" s="18"/>
      <c r="I35" s="17">
        <v>0</v>
      </c>
      <c r="J35" s="17">
        <v>0</v>
      </c>
      <c r="K35" s="18"/>
      <c r="L35" s="18" t="s">
        <v>50</v>
      </c>
    </row>
    <row r="36" spans="2:12" s="3" customFormat="1" ht="96.75" customHeight="1">
      <c r="B36" s="15" t="s">
        <v>37</v>
      </c>
      <c r="C36" s="16" t="s">
        <v>12</v>
      </c>
      <c r="D36" s="17">
        <v>-2.2999999999999998</v>
      </c>
      <c r="E36" s="17">
        <v>-99.2</v>
      </c>
      <c r="F36" s="23"/>
      <c r="G36" s="18" t="s">
        <v>104</v>
      </c>
      <c r="H36" s="23"/>
      <c r="I36" s="17">
        <v>-5.0999999999999996</v>
      </c>
      <c r="J36" s="17" t="s">
        <v>32</v>
      </c>
      <c r="K36" s="23"/>
      <c r="L36" s="18" t="s">
        <v>105</v>
      </c>
    </row>
    <row r="37" spans="2:12" s="3" customFormat="1" ht="87" customHeight="1">
      <c r="B37" s="15" t="s">
        <v>38</v>
      </c>
      <c r="C37" s="16" t="s">
        <v>12</v>
      </c>
      <c r="D37" s="17">
        <v>-12.6</v>
      </c>
      <c r="E37" s="17" t="s">
        <v>32</v>
      </c>
      <c r="F37" s="18"/>
      <c r="G37" s="18" t="s">
        <v>112</v>
      </c>
      <c r="H37" s="23"/>
      <c r="I37" s="17">
        <v>-5</v>
      </c>
      <c r="J37" s="17" t="s">
        <v>32</v>
      </c>
      <c r="K37" s="18"/>
      <c r="L37" s="18" t="s">
        <v>113</v>
      </c>
    </row>
    <row r="38" spans="2:12" s="3" customFormat="1" ht="105.75" customHeight="1">
      <c r="B38" s="15" t="s">
        <v>48</v>
      </c>
      <c r="C38" s="16" t="s">
        <v>12</v>
      </c>
      <c r="D38" s="17">
        <v>-2.2000000000000002</v>
      </c>
      <c r="E38" s="17" t="s">
        <v>32</v>
      </c>
      <c r="F38" s="18"/>
      <c r="G38" s="18" t="s">
        <v>106</v>
      </c>
      <c r="H38" s="23"/>
      <c r="I38" s="17">
        <v>-2.7</v>
      </c>
      <c r="J38" s="17">
        <v>-55.1</v>
      </c>
      <c r="K38" s="18"/>
      <c r="L38" s="18" t="s">
        <v>107</v>
      </c>
    </row>
    <row r="39" spans="2:12" s="33" customFormat="1" ht="71.25" customHeight="1">
      <c r="B39" s="40" t="s">
        <v>114</v>
      </c>
      <c r="C39" s="40"/>
      <c r="D39" s="40"/>
      <c r="E39" s="40"/>
      <c r="F39" s="40"/>
      <c r="G39" s="40"/>
      <c r="H39" s="40"/>
      <c r="I39" s="40"/>
      <c r="J39" s="40"/>
      <c r="K39" s="40"/>
      <c r="L39" s="40"/>
    </row>
    <row r="40" spans="2:12" s="33" customFormat="1" ht="47.25" customHeight="1">
      <c r="B40" s="15" t="s">
        <v>14</v>
      </c>
      <c r="C40" s="16" t="s">
        <v>40</v>
      </c>
      <c r="D40" s="17">
        <v>0.4</v>
      </c>
      <c r="E40" s="17" t="s">
        <v>32</v>
      </c>
      <c r="F40" s="18"/>
      <c r="G40" s="18" t="s">
        <v>42</v>
      </c>
      <c r="H40" s="23"/>
      <c r="I40" s="17">
        <v>0.9</v>
      </c>
      <c r="J40" s="17" t="s">
        <v>32</v>
      </c>
      <c r="K40" s="18"/>
      <c r="L40" s="18" t="s">
        <v>69</v>
      </c>
    </row>
    <row r="41" spans="2:12" s="33" customFormat="1" ht="84" customHeight="1">
      <c r="B41" s="22" t="s">
        <v>39</v>
      </c>
      <c r="C41" s="19" t="s">
        <v>40</v>
      </c>
      <c r="D41" s="17">
        <v>-10.8</v>
      </c>
      <c r="E41" s="17">
        <v>-4.5999999999999996</v>
      </c>
      <c r="F41" s="23"/>
      <c r="G41" s="18" t="s">
        <v>70</v>
      </c>
      <c r="H41" s="23"/>
      <c r="I41" s="17">
        <v>-85</v>
      </c>
      <c r="J41" s="17">
        <v>-13.1</v>
      </c>
      <c r="K41" s="23"/>
      <c r="L41" s="18" t="s">
        <v>71</v>
      </c>
    </row>
    <row r="42" spans="2:12" s="27" customFormat="1" ht="67.5" customHeight="1">
      <c r="B42" s="15" t="s">
        <v>15</v>
      </c>
      <c r="C42" s="16" t="s">
        <v>40</v>
      </c>
      <c r="D42" s="17">
        <v>15.6</v>
      </c>
      <c r="E42" s="17">
        <v>18.7</v>
      </c>
      <c r="F42" s="18"/>
      <c r="G42" s="18" t="s">
        <v>76</v>
      </c>
      <c r="H42" s="18"/>
      <c r="I42" s="17">
        <v>44.8</v>
      </c>
      <c r="J42" s="17">
        <v>19.5</v>
      </c>
      <c r="K42" s="18"/>
      <c r="L42" s="18" t="s">
        <v>77</v>
      </c>
    </row>
    <row r="43" spans="2:12" s="27" customFormat="1" ht="54" customHeight="1">
      <c r="B43" s="15" t="s">
        <v>16</v>
      </c>
      <c r="C43" s="16" t="s">
        <v>40</v>
      </c>
      <c r="D43" s="17">
        <v>-2</v>
      </c>
      <c r="E43" s="17">
        <v>-9</v>
      </c>
      <c r="F43" s="18"/>
      <c r="G43" s="18" t="s">
        <v>79</v>
      </c>
      <c r="H43" s="18"/>
      <c r="I43" s="17">
        <v>1.8</v>
      </c>
      <c r="J43" s="17">
        <v>2.9</v>
      </c>
      <c r="K43" s="18"/>
      <c r="L43" s="18" t="s">
        <v>78</v>
      </c>
    </row>
    <row r="44" spans="2:12" s="27" customFormat="1" ht="61.5" customHeight="1">
      <c r="B44" s="15" t="s">
        <v>17</v>
      </c>
      <c r="C44" s="16" t="s">
        <v>40</v>
      </c>
      <c r="D44" s="17">
        <v>0.8</v>
      </c>
      <c r="E44" s="17">
        <v>8.1</v>
      </c>
      <c r="F44" s="23"/>
      <c r="G44" s="18" t="s">
        <v>80</v>
      </c>
      <c r="H44" s="23"/>
      <c r="I44" s="17">
        <v>5.2</v>
      </c>
      <c r="J44" s="17">
        <v>18.8</v>
      </c>
      <c r="K44" s="18"/>
      <c r="L44" s="18" t="s">
        <v>81</v>
      </c>
    </row>
    <row r="45" spans="2:12" s="27" customFormat="1" ht="42" customHeight="1">
      <c r="B45" s="15" t="s">
        <v>41</v>
      </c>
      <c r="C45" s="16" t="s">
        <v>40</v>
      </c>
      <c r="D45" s="17">
        <v>0</v>
      </c>
      <c r="E45" s="17">
        <v>0.6</v>
      </c>
      <c r="F45" s="18"/>
      <c r="G45" s="18" t="s">
        <v>44</v>
      </c>
      <c r="H45" s="18"/>
      <c r="I45" s="17">
        <v>0.1</v>
      </c>
      <c r="J45" s="17">
        <v>1.3</v>
      </c>
      <c r="K45" s="18"/>
      <c r="L45" s="18" t="s">
        <v>82</v>
      </c>
    </row>
    <row r="46" spans="2:12" s="27" customFormat="1" ht="65.25" customHeight="1">
      <c r="B46" s="15" t="s">
        <v>19</v>
      </c>
      <c r="C46" s="16" t="s">
        <v>40</v>
      </c>
      <c r="D46" s="17">
        <v>1.4</v>
      </c>
      <c r="E46" s="17">
        <v>11.2</v>
      </c>
      <c r="F46" s="18"/>
      <c r="G46" s="18" t="s">
        <v>83</v>
      </c>
      <c r="H46" s="23"/>
      <c r="I46" s="17">
        <v>7.6</v>
      </c>
      <c r="J46" s="17">
        <v>23.3</v>
      </c>
      <c r="K46" s="18"/>
      <c r="L46" s="18" t="s">
        <v>84</v>
      </c>
    </row>
    <row r="47" spans="2:12" s="27" customFormat="1" ht="72" customHeight="1">
      <c r="B47" s="15" t="s">
        <v>20</v>
      </c>
      <c r="C47" s="16" t="s">
        <v>40</v>
      </c>
      <c r="D47" s="17">
        <v>4</v>
      </c>
      <c r="E47" s="17">
        <v>14</v>
      </c>
      <c r="F47" s="18"/>
      <c r="G47" s="18" t="s">
        <v>85</v>
      </c>
      <c r="H47" s="23"/>
      <c r="I47" s="17">
        <v>11.1</v>
      </c>
      <c r="J47" s="17">
        <v>14</v>
      </c>
      <c r="K47" s="18"/>
      <c r="L47" s="18" t="s">
        <v>86</v>
      </c>
    </row>
    <row r="48" spans="2:12" s="27" customFormat="1" ht="82.5" customHeight="1">
      <c r="B48" s="15" t="s">
        <v>21</v>
      </c>
      <c r="C48" s="16" t="s">
        <v>40</v>
      </c>
      <c r="D48" s="17">
        <v>-1.2</v>
      </c>
      <c r="E48" s="17">
        <v>-2.4</v>
      </c>
      <c r="F48" s="23"/>
      <c r="G48" s="18" t="s">
        <v>115</v>
      </c>
      <c r="H48" s="23"/>
      <c r="I48" s="17">
        <v>6.4</v>
      </c>
      <c r="J48" s="17">
        <v>4.7</v>
      </c>
      <c r="K48" s="18"/>
      <c r="L48" s="18" t="s">
        <v>116</v>
      </c>
    </row>
    <row r="49" spans="2:20" s="27" customFormat="1" ht="34.5" customHeight="1">
      <c r="B49" s="15" t="s">
        <v>22</v>
      </c>
      <c r="C49" s="16" t="s">
        <v>40</v>
      </c>
      <c r="D49" s="17">
        <v>0</v>
      </c>
      <c r="E49" s="17">
        <v>-31.6</v>
      </c>
      <c r="F49" s="18"/>
      <c r="G49" s="18" t="s">
        <v>82</v>
      </c>
      <c r="H49" s="23"/>
      <c r="I49" s="17">
        <v>0</v>
      </c>
      <c r="J49" s="17">
        <v>-17.7</v>
      </c>
      <c r="K49" s="18"/>
      <c r="L49" s="18" t="s">
        <v>82</v>
      </c>
    </row>
    <row r="50" spans="2:20" s="29" customFormat="1" ht="37.5" customHeight="1">
      <c r="B50" s="15" t="s">
        <v>23</v>
      </c>
      <c r="C50" s="16" t="s">
        <v>40</v>
      </c>
      <c r="D50" s="17">
        <v>0</v>
      </c>
      <c r="E50" s="17" t="s">
        <v>32</v>
      </c>
      <c r="F50" s="18"/>
      <c r="G50" s="18" t="s">
        <v>44</v>
      </c>
      <c r="H50" s="18"/>
      <c r="I50" s="17">
        <v>-0.2</v>
      </c>
      <c r="J50" s="17" t="s">
        <v>32</v>
      </c>
      <c r="K50" s="23"/>
      <c r="L50" s="18" t="s">
        <v>82</v>
      </c>
      <c r="M50" s="27"/>
    </row>
    <row r="51" spans="2:20" s="27" customFormat="1" ht="40.5" customHeight="1">
      <c r="B51" s="15" t="s">
        <v>24</v>
      </c>
      <c r="C51" s="16" t="s">
        <v>40</v>
      </c>
      <c r="D51" s="17">
        <v>0.1</v>
      </c>
      <c r="E51" s="17">
        <v>6.5</v>
      </c>
      <c r="F51" s="18"/>
      <c r="G51" s="18" t="s">
        <v>82</v>
      </c>
      <c r="H51" s="23"/>
      <c r="I51" s="17">
        <v>0.4</v>
      </c>
      <c r="J51" s="17">
        <v>18.7</v>
      </c>
      <c r="K51" s="18"/>
      <c r="L51" s="18" t="s">
        <v>82</v>
      </c>
    </row>
    <row r="52" spans="2:20" s="28" customFormat="1" ht="39" customHeight="1">
      <c r="B52" s="15" t="s">
        <v>25</v>
      </c>
      <c r="C52" s="16" t="s">
        <v>40</v>
      </c>
      <c r="D52" s="17">
        <v>0</v>
      </c>
      <c r="E52" s="17" t="s">
        <v>43</v>
      </c>
      <c r="F52" s="18"/>
      <c r="G52" s="18" t="s">
        <v>44</v>
      </c>
      <c r="H52" s="18"/>
      <c r="I52" s="17">
        <v>0</v>
      </c>
      <c r="J52" s="17" t="s">
        <v>43</v>
      </c>
      <c r="K52" s="18"/>
      <c r="L52" s="18" t="s">
        <v>44</v>
      </c>
    </row>
    <row r="53" spans="2:20" ht="42" customHeight="1">
      <c r="B53" s="15" t="s">
        <v>26</v>
      </c>
      <c r="C53" s="16" t="s">
        <v>40</v>
      </c>
      <c r="D53" s="17">
        <v>0</v>
      </c>
      <c r="E53" s="17" t="s">
        <v>43</v>
      </c>
      <c r="F53" s="18"/>
      <c r="G53" s="18" t="s">
        <v>44</v>
      </c>
      <c r="H53" s="18"/>
      <c r="I53" s="17">
        <v>0</v>
      </c>
      <c r="J53" s="17" t="s">
        <v>43</v>
      </c>
      <c r="K53" s="18"/>
      <c r="L53" s="18" t="s">
        <v>44</v>
      </c>
    </row>
    <row r="54" spans="2:20" ht="57.75" customHeight="1">
      <c r="B54" s="15" t="s">
        <v>27</v>
      </c>
      <c r="C54" s="16" t="s">
        <v>40</v>
      </c>
      <c r="D54" s="17">
        <v>0.8</v>
      </c>
      <c r="E54" s="17">
        <v>9</v>
      </c>
      <c r="F54" s="18"/>
      <c r="G54" s="18" t="s">
        <v>108</v>
      </c>
      <c r="H54" s="18"/>
      <c r="I54" s="17">
        <v>3.9</v>
      </c>
      <c r="J54" s="17">
        <v>17.399999999999999</v>
      </c>
      <c r="K54" s="18"/>
      <c r="L54" s="18" t="s">
        <v>109</v>
      </c>
    </row>
    <row r="55" spans="2:20" ht="53.25" customHeight="1">
      <c r="B55" s="22" t="s">
        <v>28</v>
      </c>
      <c r="C55" s="19" t="s">
        <v>40</v>
      </c>
      <c r="D55" s="17">
        <v>0.8</v>
      </c>
      <c r="E55" s="17">
        <v>7.1</v>
      </c>
      <c r="F55" s="23"/>
      <c r="G55" s="18" t="s">
        <v>110</v>
      </c>
      <c r="H55" s="23"/>
      <c r="I55" s="17">
        <v>6.1</v>
      </c>
      <c r="J55" s="17">
        <v>19.3</v>
      </c>
      <c r="K55" s="23"/>
      <c r="L55" s="18" t="s">
        <v>111</v>
      </c>
    </row>
    <row r="56" spans="2:20" s="27" customFormat="1" ht="47.25" customHeight="1">
      <c r="B56" s="15" t="s">
        <v>29</v>
      </c>
      <c r="C56" s="16" t="s">
        <v>40</v>
      </c>
      <c r="D56" s="17">
        <v>-7.3</v>
      </c>
      <c r="E56" s="17">
        <v>-78.900000000000006</v>
      </c>
      <c r="F56" s="18"/>
      <c r="G56" s="18" t="s">
        <v>87</v>
      </c>
      <c r="H56" s="23"/>
      <c r="I56" s="17">
        <v>-0.1</v>
      </c>
      <c r="J56" s="17">
        <v>-0.6</v>
      </c>
      <c r="K56" s="18"/>
      <c r="L56" s="18" t="s">
        <v>88</v>
      </c>
    </row>
    <row r="57" spans="2:20" s="33" customFormat="1" ht="39" customHeight="1">
      <c r="B57" s="15" t="s">
        <v>30</v>
      </c>
      <c r="C57" s="16" t="s">
        <v>40</v>
      </c>
      <c r="D57" s="17">
        <v>-2.5</v>
      </c>
      <c r="E57" s="17" t="s">
        <v>32</v>
      </c>
      <c r="F57" s="18"/>
      <c r="G57" s="18" t="s">
        <v>74</v>
      </c>
      <c r="H57" s="18"/>
      <c r="I57" s="17">
        <v>-2.7</v>
      </c>
      <c r="J57" s="17" t="s">
        <v>32</v>
      </c>
      <c r="K57" s="18"/>
      <c r="L57" s="18" t="s">
        <v>75</v>
      </c>
    </row>
    <row r="58" spans="2:20" s="36" customFormat="1" ht="15" customHeight="1">
      <c r="B58" s="35"/>
      <c r="C58" s="35"/>
      <c r="D58" s="35"/>
      <c r="E58" s="35"/>
      <c r="F58" s="35"/>
      <c r="G58" s="35"/>
      <c r="H58" s="35"/>
      <c r="I58" s="35"/>
      <c r="J58" s="35"/>
      <c r="K58" s="35"/>
      <c r="L58" s="35"/>
    </row>
    <row r="59" spans="2:20" s="4" customFormat="1" ht="15.75" hidden="1" customHeight="1">
      <c r="B59" s="8" t="s">
        <v>45</v>
      </c>
      <c r="C59" s="9"/>
      <c r="D59" s="10"/>
      <c r="E59" s="10"/>
      <c r="F59" s="11"/>
      <c r="G59" s="8"/>
      <c r="H59" s="11"/>
      <c r="I59" s="10"/>
      <c r="J59" s="10"/>
      <c r="K59" s="11"/>
      <c r="L59" s="8"/>
    </row>
    <row r="60" spans="2:20" ht="175.5" customHeight="1">
      <c r="B60" s="15" t="s">
        <v>46</v>
      </c>
      <c r="C60" s="16" t="s">
        <v>12</v>
      </c>
      <c r="D60" s="17">
        <v>53</v>
      </c>
      <c r="E60" s="17">
        <v>7.5</v>
      </c>
      <c r="F60" s="18"/>
      <c r="G60" s="18" t="s">
        <v>129</v>
      </c>
      <c r="H60" s="18"/>
      <c r="I60" s="17">
        <v>62.5</v>
      </c>
      <c r="J60" s="17">
        <v>2</v>
      </c>
      <c r="K60" s="18"/>
      <c r="L60" s="18" t="s">
        <v>52</v>
      </c>
    </row>
    <row r="61" spans="2:20" ht="89.25" customHeight="1">
      <c r="B61" s="22" t="s">
        <v>47</v>
      </c>
      <c r="C61" s="19" t="s">
        <v>12</v>
      </c>
      <c r="D61" s="34">
        <v>-18.7</v>
      </c>
      <c r="E61" s="34">
        <v>-7.5</v>
      </c>
      <c r="F61" s="31"/>
      <c r="G61" s="21" t="s">
        <v>72</v>
      </c>
      <c r="H61" s="3"/>
      <c r="I61" s="34">
        <v>-8.6</v>
      </c>
      <c r="J61" s="34">
        <v>-1.1000000000000001</v>
      </c>
      <c r="K61" s="31"/>
      <c r="L61" s="21" t="s">
        <v>73</v>
      </c>
      <c r="N61" s="39"/>
      <c r="O61" s="39"/>
      <c r="P61" s="39"/>
      <c r="Q61" s="39"/>
      <c r="R61" s="39"/>
      <c r="S61" s="39"/>
      <c r="T61" s="39"/>
    </row>
    <row r="62" spans="2:20" ht="20.25">
      <c r="L62" s="14"/>
    </row>
  </sheetData>
  <mergeCells count="12">
    <mergeCell ref="N61:T61"/>
    <mergeCell ref="B39:L39"/>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37" fitToHeight="3" orientation="portrait" r:id="rId1"/>
  <headerFooter alignWithMargins="0"/>
  <rowBreaks count="1" manualBreakCount="1">
    <brk id="38"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2026-02-19T20:18:28Z</cp:lastPrinted>
  <dcterms:created xsi:type="dcterms:W3CDTF">2010-11-10T18:39:35Z</dcterms:created>
  <dcterms:modified xsi:type="dcterms:W3CDTF">2026-04-21T17:40:31Z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