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GT_Shared\2026\2026 AAG Monthly Reports\Consolidated\02-2026\MTA Consolidated Reports pdfs\Excel &amp; Word\"/>
    </mc:Choice>
  </mc:AlternateContent>
  <xr:revisionPtr revIDLastSave="0" documentId="13_ncr:1_{958745AC-5EC9-46D8-8003-876A252DE3E4}" xr6:coauthVersionLast="47" xr6:coauthVersionMax="47" xr10:uidLastSave="{00000000-0000-0000-0000-000000000000}"/>
  <bookViews>
    <workbookView xWindow="2610" yWindow="1275" windowWidth="26355" windowHeight="14310" xr2:uid="{E1B5FBF8-45E9-4919-9D15-774D4802CE9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6" i="1" l="1"/>
  <c r="B20" i="1" l="1"/>
  <c r="B21" i="1" l="1"/>
  <c r="B22" i="1" l="1"/>
  <c r="B9" i="1"/>
  <c r="D9" i="1" l="1"/>
  <c r="B10" i="1"/>
  <c r="B23" i="1"/>
  <c r="B17" i="1"/>
  <c r="A4" i="1"/>
  <c r="B6" i="1" l="1"/>
  <c r="B14" i="1"/>
  <c r="B13" i="1"/>
  <c r="B15" i="1"/>
  <c r="B19" i="1"/>
  <c r="D20" i="1"/>
  <c r="B8" i="1"/>
  <c r="D10" i="1"/>
  <c r="B24" i="1"/>
  <c r="B5" i="1"/>
  <c r="B16" i="1"/>
  <c r="B18" i="1"/>
  <c r="B4" i="1"/>
  <c r="B12" i="1"/>
  <c r="B11" i="1"/>
  <c r="A5" i="1"/>
  <c r="B25" i="1"/>
  <c r="D17" i="1"/>
  <c r="B26" i="1"/>
  <c r="B7" i="1"/>
  <c r="D22" i="1" l="1"/>
  <c r="D8" i="1"/>
  <c r="D6" i="1"/>
  <c r="D21" i="1"/>
  <c r="A6" i="1"/>
  <c r="D12" i="1"/>
  <c r="D16" i="1"/>
  <c r="D14" i="1"/>
  <c r="D7" i="1"/>
  <c r="D18" i="1"/>
  <c r="D19" i="1"/>
  <c r="D25" i="1"/>
  <c r="D13" i="1"/>
  <c r="D5" i="1"/>
  <c r="D11" i="1"/>
  <c r="D24" i="1"/>
  <c r="D23" i="1"/>
  <c r="D4" i="1"/>
  <c r="D15" i="1"/>
  <c r="A7" i="1" l="1"/>
  <c r="C4" i="1" l="1"/>
  <c r="A8" i="1"/>
  <c r="C5" i="1" l="1"/>
  <c r="A9" i="1"/>
  <c r="A10" i="1" l="1"/>
  <c r="C6" i="1"/>
  <c r="C7" i="1" l="1"/>
  <c r="A11" i="1"/>
  <c r="A12" i="1" l="1"/>
  <c r="C8" i="1"/>
  <c r="C9" i="1" l="1"/>
  <c r="A13" i="1"/>
  <c r="A14" i="1" l="1"/>
  <c r="C10" i="1"/>
  <c r="C11" i="1" l="1"/>
  <c r="A15" i="1"/>
  <c r="C12" i="1" l="1"/>
  <c r="A16" i="1"/>
  <c r="C13" i="1" l="1"/>
  <c r="A17" i="1"/>
  <c r="A18" i="1" l="1"/>
  <c r="C14" i="1"/>
  <c r="A19" i="1" l="1"/>
  <c r="C15" i="1"/>
  <c r="C16" i="1" l="1"/>
  <c r="A20" i="1"/>
  <c r="C17" i="1" l="1"/>
  <c r="A21" i="1"/>
  <c r="A22" i="1" l="1"/>
  <c r="C18" i="1"/>
  <c r="C19" i="1" l="1"/>
  <c r="A23" i="1"/>
  <c r="A24" i="1" l="1"/>
  <c r="C20" i="1"/>
  <c r="A25" i="1" l="1"/>
  <c r="C21" i="1"/>
  <c r="A26" i="1" l="1"/>
  <c r="C22" i="1"/>
  <c r="C23" i="1" l="1"/>
  <c r="C24" i="1" l="1"/>
  <c r="C25" i="1" l="1"/>
  <c r="C26" i="1" l="1"/>
</calcChain>
</file>

<file path=xl/sharedStrings.xml><?xml version="1.0" encoding="utf-8"?>
<sst xmlns="http://schemas.openxmlformats.org/spreadsheetml/2006/main" count="7" uniqueCount="7">
  <si>
    <t>Fuel Hedging Program: Active Ultra-Low Sulfur Diesel (ULSD) Hedges</t>
  </si>
  <si>
    <t>Date</t>
  </si>
  <si>
    <t xml:space="preserve">Gallons Hedged </t>
  </si>
  <si>
    <t>Percent of Expected Gallons Purchased*</t>
  </si>
  <si>
    <t>Weighted Average Hedge Price for Each Month</t>
  </si>
  <si>
    <t>2026 Adopted Budget (February Plan) Forecasted Commodity Price</t>
  </si>
  <si>
    <t>*MTA’s fuel hedging program mitigates budget risk by dollar cost averaging approximately 50% of projected fuel expenses. The goal of the program is to be 50% hedged for the next 12 months. Monthly hedges are equal to approximately  4% of the projected fuel purchases expected to occur 13-24 months from each hedge execution date. The actual  percentage hedged could be higher or lower than the 50% target depending on the actual levels of fuel consumption. While the fuel heding program includes compressed natrual gas, there are currently no actve hedges.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</si>
</sst>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21AF3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3" fillId="0" borderId="0" xfId="1" applyFont="1" applyBorder="1" applyAlignment="1">
      <alignment horizontal="center" wrapText="1"/>
    </xf>
    <xf numFmtId="43" fontId="3" fillId="0" borderId="0" xfId="1" quotePrefix="1" applyFont="1" applyBorder="1" applyAlignment="1">
      <alignment horizontal="center" wrapText="1"/>
    </xf>
    <xf numFmtId="0" fontId="3" fillId="0" borderId="0" xfId="0" quotePrefix="1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quotePrefix="1" applyNumberFormat="1" applyFont="1"/>
    <xf numFmtId="165" fontId="4" fillId="0" borderId="0" xfId="1" quotePrefix="1" applyNumberFormat="1" applyFont="1" applyBorder="1"/>
    <xf numFmtId="1" fontId="4" fillId="0" borderId="0" xfId="1" quotePrefix="1" applyNumberFormat="1" applyFont="1" applyBorder="1" applyAlignment="1">
      <alignment horizontal="center"/>
    </xf>
    <xf numFmtId="2" fontId="4" fillId="0" borderId="0" xfId="1" quotePrefix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_Shared\SWAPS\FUEL\ACTIVE%20HEDGES%20SUMMARY\MTA-Energy%20Hedges%20-%20Summary.xlsx" TargetMode="External"/><Relationship Id="rId1" Type="http://schemas.openxmlformats.org/officeDocument/2006/relationships/externalLinkPath" Target="/FIN_Shared/SWAPS/FUEL/ACTIVE%20HEDGES%20SUMMARY/MTA-Energy%20Hedges%20-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LSD"/>
      <sheetName val="Summary"/>
      <sheetName val="ULSD Settlements"/>
      <sheetName val="Board Report for Budget"/>
      <sheetName val="Sheet1"/>
      <sheetName val="MTA Fuel Usage"/>
      <sheetName val="DB"/>
    </sheetNames>
    <sheetDataSet>
      <sheetData sheetId="0"/>
      <sheetData sheetId="1"/>
      <sheetData sheetId="2"/>
      <sheetData sheetId="3">
        <row r="5">
          <cell r="AU5">
            <v>46082</v>
          </cell>
          <cell r="AV5">
            <v>2697726</v>
          </cell>
          <cell r="AW5">
            <v>54.964693718465341</v>
          </cell>
          <cell r="AX5">
            <v>2.2849440114377817</v>
          </cell>
          <cell r="AY5">
            <v>2.1676666666666664</v>
          </cell>
        </row>
        <row r="6">
          <cell r="AU6">
            <v>46113</v>
          </cell>
          <cell r="AV6">
            <v>2443787</v>
          </cell>
          <cell r="AW6">
            <v>48.91791904693428</v>
          </cell>
          <cell r="AX6">
            <v>2.2525694014658399</v>
          </cell>
          <cell r="AY6">
            <v>2.1676666666666664</v>
          </cell>
        </row>
        <row r="7">
          <cell r="AU7">
            <v>46143</v>
          </cell>
          <cell r="AV7">
            <v>2584179</v>
          </cell>
          <cell r="AW7">
            <v>51.018574408310059</v>
          </cell>
          <cell r="AX7">
            <v>2.2209878629150688</v>
          </cell>
          <cell r="AY7">
            <v>2.1676666666666664</v>
          </cell>
        </row>
        <row r="8">
          <cell r="AU8">
            <v>46174</v>
          </cell>
          <cell r="AV8">
            <v>2645466</v>
          </cell>
          <cell r="AW8">
            <v>54.469078376656256</v>
          </cell>
          <cell r="AX8">
            <v>2.1938050577478601</v>
          </cell>
          <cell r="AY8">
            <v>2.1676666666666664</v>
          </cell>
        </row>
        <row r="9">
          <cell r="AU9">
            <v>46204</v>
          </cell>
          <cell r="AV9">
            <v>2556244</v>
          </cell>
          <cell r="AW9">
            <v>45.596975329769307</v>
          </cell>
          <cell r="AX9">
            <v>2.1841498197355182</v>
          </cell>
          <cell r="AY9">
            <v>2.1676666666666664</v>
          </cell>
        </row>
        <row r="10">
          <cell r="AU10">
            <v>46235</v>
          </cell>
          <cell r="AV10">
            <v>2649408</v>
          </cell>
          <cell r="AW10">
            <v>48.014897768913443</v>
          </cell>
          <cell r="AX10">
            <v>2.1740720588901365</v>
          </cell>
          <cell r="AY10">
            <v>2.1676666666666664</v>
          </cell>
        </row>
        <row r="11">
          <cell r="AU11">
            <v>46266</v>
          </cell>
          <cell r="AV11">
            <v>2443308</v>
          </cell>
          <cell r="AW11">
            <v>47.51452810174014</v>
          </cell>
          <cell r="AX11">
            <v>2.1711023019611115</v>
          </cell>
          <cell r="AY11">
            <v>2.1676666666666664</v>
          </cell>
        </row>
        <row r="12">
          <cell r="AU12">
            <v>46296</v>
          </cell>
          <cell r="AV12">
            <v>2770490</v>
          </cell>
          <cell r="AW12">
            <v>49.999983689512341</v>
          </cell>
          <cell r="AX12">
            <v>2.169191213106707</v>
          </cell>
          <cell r="AY12">
            <v>2.1676666666666664</v>
          </cell>
        </row>
        <row r="13">
          <cell r="AU13">
            <v>46327</v>
          </cell>
          <cell r="AV13">
            <v>2522092</v>
          </cell>
          <cell r="AW13">
            <v>49.99998415039525</v>
          </cell>
          <cell r="AX13">
            <v>2.1603881899232862</v>
          </cell>
          <cell r="AY13">
            <v>2.1676666666666664</v>
          </cell>
        </row>
        <row r="14">
          <cell r="AU14">
            <v>46357</v>
          </cell>
          <cell r="AV14">
            <v>2626256</v>
          </cell>
          <cell r="AW14">
            <v>49.999997236806678</v>
          </cell>
          <cell r="AX14">
            <v>2.1536663612382032</v>
          </cell>
          <cell r="AY14">
            <v>2.1676666666666664</v>
          </cell>
        </row>
        <row r="15">
          <cell r="AU15">
            <v>46388</v>
          </cell>
          <cell r="AV15">
            <v>2504669</v>
          </cell>
          <cell r="AW15">
            <v>49.999982202928081</v>
          </cell>
          <cell r="AX15">
            <v>2.1496257562176884</v>
          </cell>
          <cell r="AY15">
            <v>2.1450499999999995</v>
          </cell>
        </row>
        <row r="16">
          <cell r="AU16">
            <v>46419</v>
          </cell>
          <cell r="AV16">
            <v>2296373</v>
          </cell>
          <cell r="AW16">
            <v>49.999996863238557</v>
          </cell>
          <cell r="AX16">
            <v>2.1564652019510766</v>
          </cell>
          <cell r="AY16">
            <v>2.1450499999999995</v>
          </cell>
        </row>
        <row r="17">
          <cell r="AU17">
            <v>46447</v>
          </cell>
          <cell r="AV17">
            <v>2249532</v>
          </cell>
          <cell r="AW17">
            <v>45.832985777609288</v>
          </cell>
          <cell r="AX17">
            <v>2.1530838992288173</v>
          </cell>
          <cell r="AY17">
            <v>2.1450499999999995</v>
          </cell>
        </row>
        <row r="18">
          <cell r="AU18">
            <v>46478</v>
          </cell>
          <cell r="AV18">
            <v>2081503</v>
          </cell>
          <cell r="AW18">
            <v>41.665986131340759</v>
          </cell>
          <cell r="AX18">
            <v>2.1643833813355062</v>
          </cell>
          <cell r="AY18">
            <v>2.1450499999999995</v>
          </cell>
        </row>
        <row r="19">
          <cell r="AU19">
            <v>46508</v>
          </cell>
          <cell r="AV19">
            <v>1899389</v>
          </cell>
          <cell r="AW19">
            <v>37.498996403432436</v>
          </cell>
          <cell r="AX19">
            <v>2.1767055030328177</v>
          </cell>
          <cell r="AY19">
            <v>2.1450499999999995</v>
          </cell>
        </row>
        <row r="20">
          <cell r="AU20">
            <v>46539</v>
          </cell>
          <cell r="AV20">
            <v>1618875</v>
          </cell>
          <cell r="AW20">
            <v>33.331983573786019</v>
          </cell>
          <cell r="AX20">
            <v>2.1801321861169023</v>
          </cell>
          <cell r="AY20">
            <v>2.1450499999999995</v>
          </cell>
        </row>
        <row r="21">
          <cell r="AU21">
            <v>46569</v>
          </cell>
          <cell r="AV21">
            <v>1635039</v>
          </cell>
          <cell r="AW21">
            <v>29.164990879669812</v>
          </cell>
          <cell r="AX21">
            <v>2.1747058798597467</v>
          </cell>
          <cell r="AY21">
            <v>2.1450499999999995</v>
          </cell>
        </row>
        <row r="22">
          <cell r="AU22">
            <v>46600</v>
          </cell>
          <cell r="AV22">
            <v>1379361</v>
          </cell>
          <cell r="AW22">
            <v>24.997991023438519</v>
          </cell>
          <cell r="AX22">
            <v>2.175205854232503</v>
          </cell>
          <cell r="AY22">
            <v>2.1450499999999995</v>
          </cell>
        </row>
        <row r="23">
          <cell r="AU23">
            <v>46631</v>
          </cell>
          <cell r="AV23">
            <v>1071178</v>
          </cell>
          <cell r="AW23">
            <v>20.830986999169074</v>
          </cell>
          <cell r="AX23">
            <v>2.1751370581733385</v>
          </cell>
          <cell r="AY23">
            <v>2.1450499999999995</v>
          </cell>
        </row>
        <row r="24">
          <cell r="AU24">
            <v>46661</v>
          </cell>
          <cell r="AV24">
            <v>923349</v>
          </cell>
          <cell r="AW24">
            <v>16.663996238834113</v>
          </cell>
          <cell r="AX24">
            <v>2.171215823052822</v>
          </cell>
          <cell r="AY24">
            <v>2.1450499999999995</v>
          </cell>
        </row>
        <row r="25">
          <cell r="AU25">
            <v>46692</v>
          </cell>
          <cell r="AV25">
            <v>630371</v>
          </cell>
          <cell r="AW25">
            <v>12.496982667114763</v>
          </cell>
          <cell r="AX25">
            <v>2.1930362745113592</v>
          </cell>
          <cell r="AY25">
            <v>2.1450499999999995</v>
          </cell>
        </row>
        <row r="26">
          <cell r="AU26">
            <v>46722</v>
          </cell>
          <cell r="AV26">
            <v>437534</v>
          </cell>
          <cell r="AW26">
            <v>8.3299947876402651</v>
          </cell>
          <cell r="AX26">
            <v>2.2496207823849121</v>
          </cell>
          <cell r="AY26">
            <v>2.1450499999999995</v>
          </cell>
        </row>
        <row r="27">
          <cell r="AU27">
            <v>46753</v>
          </cell>
          <cell r="AV27">
            <v>208538</v>
          </cell>
          <cell r="AW27">
            <v>4.1629837270450576</v>
          </cell>
          <cell r="AX27">
            <v>2.2928999999999999</v>
          </cell>
          <cell r="AY27">
            <v>2.1405833333333333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4114-B1B0-4DCE-AA9A-8259DA083A95}">
  <dimension ref="A1:F32"/>
  <sheetViews>
    <sheetView tabSelected="1" topLeftCell="A21" zoomScale="85" zoomScaleNormal="85" workbookViewId="0">
      <selection activeCell="G6" sqref="G6"/>
    </sheetView>
  </sheetViews>
  <sheetFormatPr defaultRowHeight="15" x14ac:dyDescent="0.25"/>
  <cols>
    <col min="1" max="1" width="13.140625" bestFit="1" customWidth="1"/>
    <col min="2" max="2" width="11.28515625" bestFit="1" customWidth="1"/>
    <col min="3" max="3" width="13.42578125" customWidth="1"/>
    <col min="4" max="4" width="10.42578125" customWidth="1"/>
    <col min="5" max="5" width="29.28515625" customWidth="1"/>
    <col min="6" max="6" width="32" hidden="1" customWidth="1"/>
    <col min="7" max="7" width="32" customWidth="1"/>
  </cols>
  <sheetData>
    <row r="1" spans="1:6" ht="68.25" customHeight="1" x14ac:dyDescent="0.25">
      <c r="A1" s="11" t="s">
        <v>0</v>
      </c>
      <c r="B1" s="11"/>
      <c r="C1" s="11"/>
      <c r="D1" s="11"/>
      <c r="E1" s="11"/>
      <c r="F1" s="11"/>
    </row>
    <row r="2" spans="1:6" ht="100.5" x14ac:dyDescent="0.25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</row>
    <row r="3" spans="1:6" x14ac:dyDescent="0.25">
      <c r="A3" s="4"/>
      <c r="B3" s="4"/>
      <c r="C3" s="5"/>
      <c r="D3" s="5"/>
      <c r="E3" s="4"/>
    </row>
    <row r="4" spans="1:6" x14ac:dyDescent="0.25">
      <c r="A4" s="6">
        <f>'[1]Board Report for Budget'!AU5</f>
        <v>46082</v>
      </c>
      <c r="B4" s="7">
        <f>'[1]Board Report for Budget'!AV5</f>
        <v>2697726</v>
      </c>
      <c r="C4" s="8">
        <f>'[1]Board Report for Budget'!AW5</f>
        <v>54.964693718465341</v>
      </c>
      <c r="D4" s="9">
        <f>'[1]Board Report for Budget'!AX5</f>
        <v>2.2849440114377817</v>
      </c>
      <c r="E4" s="10">
        <f>'[1]Board Report for Budget'!AY5</f>
        <v>2.1676666666666664</v>
      </c>
    </row>
    <row r="5" spans="1:6" x14ac:dyDescent="0.25">
      <c r="A5" s="6">
        <f>'[1]Board Report for Budget'!AU6</f>
        <v>46113</v>
      </c>
      <c r="B5" s="7">
        <f>'[1]Board Report for Budget'!AV6</f>
        <v>2443787</v>
      </c>
      <c r="C5" s="8">
        <f>'[1]Board Report for Budget'!AW6</f>
        <v>48.91791904693428</v>
      </c>
      <c r="D5" s="9">
        <f>'[1]Board Report for Budget'!AX6</f>
        <v>2.2525694014658399</v>
      </c>
      <c r="E5" s="10">
        <f>'[1]Board Report for Budget'!AY6</f>
        <v>2.1676666666666664</v>
      </c>
    </row>
    <row r="6" spans="1:6" x14ac:dyDescent="0.25">
      <c r="A6" s="6">
        <f>'[1]Board Report for Budget'!AU7</f>
        <v>46143</v>
      </c>
      <c r="B6" s="7">
        <f>'[1]Board Report for Budget'!AV7</f>
        <v>2584179</v>
      </c>
      <c r="C6" s="8">
        <f>'[1]Board Report for Budget'!AW7</f>
        <v>51.018574408310059</v>
      </c>
      <c r="D6" s="9">
        <f>'[1]Board Report for Budget'!AX7</f>
        <v>2.2209878629150688</v>
      </c>
      <c r="E6" s="10">
        <f>'[1]Board Report for Budget'!AY7</f>
        <v>2.1676666666666664</v>
      </c>
    </row>
    <row r="7" spans="1:6" x14ac:dyDescent="0.25">
      <c r="A7" s="6">
        <f>'[1]Board Report for Budget'!AU8</f>
        <v>46174</v>
      </c>
      <c r="B7" s="7">
        <f>'[1]Board Report for Budget'!AV8</f>
        <v>2645466</v>
      </c>
      <c r="C7" s="8">
        <f>'[1]Board Report for Budget'!AW8</f>
        <v>54.469078376656256</v>
      </c>
      <c r="D7" s="9">
        <f>'[1]Board Report for Budget'!AX8</f>
        <v>2.1938050577478601</v>
      </c>
      <c r="E7" s="10">
        <f>'[1]Board Report for Budget'!AY8</f>
        <v>2.1676666666666664</v>
      </c>
    </row>
    <row r="8" spans="1:6" x14ac:dyDescent="0.25">
      <c r="A8" s="6">
        <f>'[1]Board Report for Budget'!AU9</f>
        <v>46204</v>
      </c>
      <c r="B8" s="7">
        <f>'[1]Board Report for Budget'!AV9</f>
        <v>2556244</v>
      </c>
      <c r="C8" s="8">
        <f>'[1]Board Report for Budget'!AW9</f>
        <v>45.596975329769307</v>
      </c>
      <c r="D8" s="9">
        <f>'[1]Board Report for Budget'!AX9</f>
        <v>2.1841498197355182</v>
      </c>
      <c r="E8" s="10">
        <f>'[1]Board Report for Budget'!AY9</f>
        <v>2.1676666666666664</v>
      </c>
    </row>
    <row r="9" spans="1:6" x14ac:dyDescent="0.25">
      <c r="A9" s="6">
        <f>'[1]Board Report for Budget'!AU10</f>
        <v>46235</v>
      </c>
      <c r="B9" s="7">
        <f>'[1]Board Report for Budget'!AV10</f>
        <v>2649408</v>
      </c>
      <c r="C9" s="8">
        <f>'[1]Board Report for Budget'!AW10</f>
        <v>48.014897768913443</v>
      </c>
      <c r="D9" s="9">
        <f>'[1]Board Report for Budget'!AX10</f>
        <v>2.1740720588901365</v>
      </c>
      <c r="E9" s="10">
        <f>'[1]Board Report for Budget'!AY10</f>
        <v>2.1676666666666664</v>
      </c>
    </row>
    <row r="10" spans="1:6" x14ac:dyDescent="0.25">
      <c r="A10" s="6">
        <f>'[1]Board Report for Budget'!AU11</f>
        <v>46266</v>
      </c>
      <c r="B10" s="7">
        <f>'[1]Board Report for Budget'!AV11</f>
        <v>2443308</v>
      </c>
      <c r="C10" s="8">
        <f>'[1]Board Report for Budget'!AW11</f>
        <v>47.51452810174014</v>
      </c>
      <c r="D10" s="9">
        <f>'[1]Board Report for Budget'!AX11</f>
        <v>2.1711023019611115</v>
      </c>
      <c r="E10" s="10">
        <f>'[1]Board Report for Budget'!AY11</f>
        <v>2.1676666666666664</v>
      </c>
    </row>
    <row r="11" spans="1:6" x14ac:dyDescent="0.25">
      <c r="A11" s="6">
        <f>'[1]Board Report for Budget'!AU12</f>
        <v>46296</v>
      </c>
      <c r="B11" s="7">
        <f>'[1]Board Report for Budget'!AV12</f>
        <v>2770490</v>
      </c>
      <c r="C11" s="8">
        <f>'[1]Board Report for Budget'!AW12</f>
        <v>49.999983689512341</v>
      </c>
      <c r="D11" s="9">
        <f>'[1]Board Report for Budget'!AX12</f>
        <v>2.169191213106707</v>
      </c>
      <c r="E11" s="10">
        <f>'[1]Board Report for Budget'!AY12</f>
        <v>2.1676666666666664</v>
      </c>
    </row>
    <row r="12" spans="1:6" x14ac:dyDescent="0.25">
      <c r="A12" s="6">
        <f>'[1]Board Report for Budget'!AU13</f>
        <v>46327</v>
      </c>
      <c r="B12" s="7">
        <f>'[1]Board Report for Budget'!AV13</f>
        <v>2522092</v>
      </c>
      <c r="C12" s="8">
        <f>'[1]Board Report for Budget'!AW13</f>
        <v>49.99998415039525</v>
      </c>
      <c r="D12" s="9">
        <f>'[1]Board Report for Budget'!AX13</f>
        <v>2.1603881899232862</v>
      </c>
      <c r="E12" s="10">
        <f>'[1]Board Report for Budget'!AY13</f>
        <v>2.1676666666666664</v>
      </c>
    </row>
    <row r="13" spans="1:6" x14ac:dyDescent="0.25">
      <c r="A13" s="6">
        <f>'[1]Board Report for Budget'!AU14</f>
        <v>46357</v>
      </c>
      <c r="B13" s="7">
        <f>'[1]Board Report for Budget'!AV14</f>
        <v>2626256</v>
      </c>
      <c r="C13" s="8">
        <f>'[1]Board Report for Budget'!AW14</f>
        <v>49.999997236806678</v>
      </c>
      <c r="D13" s="9">
        <f>'[1]Board Report for Budget'!AX14</f>
        <v>2.1536663612382032</v>
      </c>
      <c r="E13" s="10">
        <f>'[1]Board Report for Budget'!AY14</f>
        <v>2.1676666666666664</v>
      </c>
    </row>
    <row r="14" spans="1:6" x14ac:dyDescent="0.25">
      <c r="A14" s="6">
        <f>'[1]Board Report for Budget'!AU15</f>
        <v>46388</v>
      </c>
      <c r="B14" s="7">
        <f>'[1]Board Report for Budget'!AV15</f>
        <v>2504669</v>
      </c>
      <c r="C14" s="8">
        <f>'[1]Board Report for Budget'!AW15</f>
        <v>49.999982202928081</v>
      </c>
      <c r="D14" s="9">
        <f>'[1]Board Report for Budget'!AX15</f>
        <v>2.1496257562176884</v>
      </c>
      <c r="E14" s="10">
        <f>'[1]Board Report for Budget'!AY15</f>
        <v>2.1450499999999995</v>
      </c>
    </row>
    <row r="15" spans="1:6" x14ac:dyDescent="0.25">
      <c r="A15" s="6">
        <f>'[1]Board Report for Budget'!AU16</f>
        <v>46419</v>
      </c>
      <c r="B15" s="7">
        <f>'[1]Board Report for Budget'!AV16</f>
        <v>2296373</v>
      </c>
      <c r="C15" s="8">
        <f>'[1]Board Report for Budget'!AW16</f>
        <v>49.999996863238557</v>
      </c>
      <c r="D15" s="9">
        <f>'[1]Board Report for Budget'!AX16</f>
        <v>2.1564652019510766</v>
      </c>
      <c r="E15" s="10">
        <f>'[1]Board Report for Budget'!AY16</f>
        <v>2.1450499999999995</v>
      </c>
    </row>
    <row r="16" spans="1:6" x14ac:dyDescent="0.25">
      <c r="A16" s="6">
        <f>'[1]Board Report for Budget'!AU17</f>
        <v>46447</v>
      </c>
      <c r="B16" s="7">
        <f>'[1]Board Report for Budget'!AV17</f>
        <v>2249532</v>
      </c>
      <c r="C16" s="8">
        <f>'[1]Board Report for Budget'!AW17</f>
        <v>45.832985777609288</v>
      </c>
      <c r="D16" s="9">
        <f>'[1]Board Report for Budget'!AX17</f>
        <v>2.1530838992288173</v>
      </c>
      <c r="E16" s="10">
        <f>'[1]Board Report for Budget'!AY17</f>
        <v>2.1450499999999995</v>
      </c>
    </row>
    <row r="17" spans="1:5" x14ac:dyDescent="0.25">
      <c r="A17" s="6">
        <f>'[1]Board Report for Budget'!AU18</f>
        <v>46478</v>
      </c>
      <c r="B17" s="7">
        <f>'[1]Board Report for Budget'!AV18</f>
        <v>2081503</v>
      </c>
      <c r="C17" s="8">
        <f>'[1]Board Report for Budget'!AW18</f>
        <v>41.665986131340759</v>
      </c>
      <c r="D17" s="9">
        <f>'[1]Board Report for Budget'!AX18</f>
        <v>2.1643833813355062</v>
      </c>
      <c r="E17" s="10">
        <f>'[1]Board Report for Budget'!AY18</f>
        <v>2.1450499999999995</v>
      </c>
    </row>
    <row r="18" spans="1:5" x14ac:dyDescent="0.25">
      <c r="A18" s="6">
        <f>'[1]Board Report for Budget'!AU19</f>
        <v>46508</v>
      </c>
      <c r="B18" s="7">
        <f>'[1]Board Report for Budget'!AV19</f>
        <v>1899389</v>
      </c>
      <c r="C18" s="8">
        <f>'[1]Board Report for Budget'!AW19</f>
        <v>37.498996403432436</v>
      </c>
      <c r="D18" s="9">
        <f>'[1]Board Report for Budget'!AX19</f>
        <v>2.1767055030328177</v>
      </c>
      <c r="E18" s="10">
        <f>'[1]Board Report for Budget'!AY19</f>
        <v>2.1450499999999995</v>
      </c>
    </row>
    <row r="19" spans="1:5" x14ac:dyDescent="0.25">
      <c r="A19" s="6">
        <f>'[1]Board Report for Budget'!AU20</f>
        <v>46539</v>
      </c>
      <c r="B19" s="7">
        <f>'[1]Board Report for Budget'!AV20</f>
        <v>1618875</v>
      </c>
      <c r="C19" s="8">
        <f>'[1]Board Report for Budget'!AW20</f>
        <v>33.331983573786019</v>
      </c>
      <c r="D19" s="9">
        <f>'[1]Board Report for Budget'!AX20</f>
        <v>2.1801321861169023</v>
      </c>
      <c r="E19" s="10">
        <f>'[1]Board Report for Budget'!AY20</f>
        <v>2.1450499999999995</v>
      </c>
    </row>
    <row r="20" spans="1:5" x14ac:dyDescent="0.25">
      <c r="A20" s="6">
        <f>'[1]Board Report for Budget'!AU21</f>
        <v>46569</v>
      </c>
      <c r="B20" s="7">
        <f>'[1]Board Report for Budget'!AV21</f>
        <v>1635039</v>
      </c>
      <c r="C20" s="8">
        <f>'[1]Board Report for Budget'!AW21</f>
        <v>29.164990879669812</v>
      </c>
      <c r="D20" s="9">
        <f>'[1]Board Report for Budget'!AX21</f>
        <v>2.1747058798597467</v>
      </c>
      <c r="E20" s="10">
        <f>'[1]Board Report for Budget'!AY21</f>
        <v>2.1450499999999995</v>
      </c>
    </row>
    <row r="21" spans="1:5" x14ac:dyDescent="0.25">
      <c r="A21" s="6">
        <f>'[1]Board Report for Budget'!AU22</f>
        <v>46600</v>
      </c>
      <c r="B21" s="7">
        <f>'[1]Board Report for Budget'!AV22</f>
        <v>1379361</v>
      </c>
      <c r="C21" s="8">
        <f>'[1]Board Report for Budget'!AW22</f>
        <v>24.997991023438519</v>
      </c>
      <c r="D21" s="9">
        <f>'[1]Board Report for Budget'!AX22</f>
        <v>2.175205854232503</v>
      </c>
      <c r="E21" s="10">
        <f>'[1]Board Report for Budget'!AY22</f>
        <v>2.1450499999999995</v>
      </c>
    </row>
    <row r="22" spans="1:5" x14ac:dyDescent="0.25">
      <c r="A22" s="6">
        <f>'[1]Board Report for Budget'!AU23</f>
        <v>46631</v>
      </c>
      <c r="B22" s="7">
        <f>'[1]Board Report for Budget'!AV23</f>
        <v>1071178</v>
      </c>
      <c r="C22" s="8">
        <f>'[1]Board Report for Budget'!AW23</f>
        <v>20.830986999169074</v>
      </c>
      <c r="D22" s="9">
        <f>'[1]Board Report for Budget'!AX23</f>
        <v>2.1751370581733385</v>
      </c>
      <c r="E22" s="10">
        <f>'[1]Board Report for Budget'!AY23</f>
        <v>2.1450499999999995</v>
      </c>
    </row>
    <row r="23" spans="1:5" x14ac:dyDescent="0.25">
      <c r="A23" s="6">
        <f>'[1]Board Report for Budget'!AU24</f>
        <v>46661</v>
      </c>
      <c r="B23" s="7">
        <f>'[1]Board Report for Budget'!AV24</f>
        <v>923349</v>
      </c>
      <c r="C23" s="8">
        <f>'[1]Board Report for Budget'!AW24</f>
        <v>16.663996238834113</v>
      </c>
      <c r="D23" s="9">
        <f>'[1]Board Report for Budget'!AX24</f>
        <v>2.171215823052822</v>
      </c>
      <c r="E23" s="10">
        <f>'[1]Board Report for Budget'!AY24</f>
        <v>2.1450499999999995</v>
      </c>
    </row>
    <row r="24" spans="1:5" x14ac:dyDescent="0.25">
      <c r="A24" s="6">
        <f>'[1]Board Report for Budget'!AU25</f>
        <v>46692</v>
      </c>
      <c r="B24" s="7">
        <f>'[1]Board Report for Budget'!AV25</f>
        <v>630371</v>
      </c>
      <c r="C24" s="8">
        <f>'[1]Board Report for Budget'!AW25</f>
        <v>12.496982667114763</v>
      </c>
      <c r="D24" s="9">
        <f>'[1]Board Report for Budget'!AX25</f>
        <v>2.1930362745113592</v>
      </c>
      <c r="E24" s="10">
        <f>'[1]Board Report for Budget'!AY25</f>
        <v>2.1450499999999995</v>
      </c>
    </row>
    <row r="25" spans="1:5" x14ac:dyDescent="0.25">
      <c r="A25" s="6">
        <f>'[1]Board Report for Budget'!AU26</f>
        <v>46722</v>
      </c>
      <c r="B25" s="7">
        <f>'[1]Board Report for Budget'!AV26</f>
        <v>437534</v>
      </c>
      <c r="C25" s="8">
        <f>'[1]Board Report for Budget'!AW26</f>
        <v>8.3299947876402651</v>
      </c>
      <c r="D25" s="9">
        <f>'[1]Board Report for Budget'!AX26</f>
        <v>2.2496207823849121</v>
      </c>
      <c r="E25" s="10">
        <f>'[1]Board Report for Budget'!AY26</f>
        <v>2.1450499999999995</v>
      </c>
    </row>
    <row r="26" spans="1:5" x14ac:dyDescent="0.25">
      <c r="A26" s="6">
        <f>'[1]Board Report for Budget'!AU27</f>
        <v>46753</v>
      </c>
      <c r="B26" s="7">
        <f>'[1]Board Report for Budget'!AV27</f>
        <v>208538</v>
      </c>
      <c r="C26" s="8">
        <f>'[1]Board Report for Budget'!AW27</f>
        <v>4.1629837270450576</v>
      </c>
      <c r="D26" s="9">
        <f>'[1]Board Report for Budget'!AX27</f>
        <v>2.2928999999999999</v>
      </c>
      <c r="E26" s="10">
        <f>'[1]Board Report for Budget'!AY27</f>
        <v>2.1405833333333333</v>
      </c>
    </row>
    <row r="28" spans="1:5" ht="66.75" customHeight="1" x14ac:dyDescent="0.25">
      <c r="A28" s="12" t="s">
        <v>6</v>
      </c>
      <c r="B28" s="12"/>
      <c r="C28" s="12"/>
      <c r="D28" s="12"/>
      <c r="E28" s="12"/>
    </row>
    <row r="29" spans="1:5" x14ac:dyDescent="0.25">
      <c r="A29" s="12"/>
      <c r="B29" s="12"/>
      <c r="C29" s="12"/>
      <c r="D29" s="12"/>
      <c r="E29" s="12"/>
    </row>
    <row r="30" spans="1:5" x14ac:dyDescent="0.25">
      <c r="A30" s="12"/>
      <c r="B30" s="12"/>
      <c r="C30" s="12"/>
      <c r="D30" s="12"/>
      <c r="E30" s="12"/>
    </row>
    <row r="31" spans="1:5" x14ac:dyDescent="0.25">
      <c r="A31" s="12"/>
      <c r="B31" s="12"/>
      <c r="C31" s="12"/>
      <c r="D31" s="12"/>
      <c r="E31" s="12"/>
    </row>
    <row r="32" spans="1:5" x14ac:dyDescent="0.25">
      <c r="A32" s="12"/>
      <c r="B32" s="12"/>
      <c r="C32" s="12"/>
      <c r="D32" s="12"/>
      <c r="E32" s="12"/>
    </row>
  </sheetData>
  <mergeCells count="2">
    <mergeCell ref="A1:F1"/>
    <mergeCell ref="A28:E32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Wadler, Dylan</dc:creator>
  <cp:lastModifiedBy>Davis, Karey</cp:lastModifiedBy>
  <dcterms:created xsi:type="dcterms:W3CDTF">2026-03-09T14:25:47Z</dcterms:created>
  <dcterms:modified xsi:type="dcterms:W3CDTF">2026-03-19T18:24:32Z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