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BGT_Shared\2026\2026 AAG Monthly Reports\Consolidated\02-2026\MTA Consolidated Reports pdfs\Excel &amp; Word\"/>
    </mc:Choice>
  </mc:AlternateContent>
  <xr:revisionPtr revIDLastSave="0" documentId="13_ncr:1_{806761BC-E73D-467B-9EEE-A4E218CF05BB}" xr6:coauthVersionLast="47" xr6:coauthVersionMax="47" xr10:uidLastSave="{00000000-0000-0000-0000-000000000000}"/>
  <bookViews>
    <workbookView xWindow="735" yWindow="735" windowWidth="26355" windowHeight="1431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Data'!$B$1:$L$61</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<sst xmlns="http://schemas.openxmlformats.org/spreadsheetml/2006/main" count="224" uniqueCount="128">
  <si>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</si>
  <si>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</si>
  <si>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</si>
  <si>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</si>
  <si>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</si>
  <si>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</si>
  <si>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</si>
  <si>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</si>
  <si>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</si>
  <si>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</si>
  <si>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</si>
  <si>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</si>
  <si>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</si>
  <si>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</si>
  <si>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</si>
  <si>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</si>
  <si>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</si>
  <si>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</si>
  <si>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</si>
  <si>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</si>
  <si>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</si>
  <si>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</si>
  <si>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</si>
  <si>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</si>
  <si>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</si>
  <si>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</si>
  <si>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</si>
  <si>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</si>
  <si>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</si>
  <si>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</si>
  <si>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</si>
  <si>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</si>
  <si>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</si>
  <si>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</si>
  <si>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</si>
  <si>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</si>
  <si>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</si>
  <si>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</si>
  <si>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</si>
  <si>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Capital &amp; Other Reimbursements</t>
  </si>
  <si>
    <t>R</t>
  </si>
  <si>
    <t>OPEB Current Payment</t>
  </si>
  <si>
    <t>Agency variances were minor.</t>
  </si>
  <si>
    <t>-</t>
  </si>
  <si>
    <t>No variance.</t>
  </si>
  <si>
    <t>B80:W81</t>
  </si>
  <si>
    <t xml:space="preserve">Subsidies </t>
  </si>
  <si>
    <t>Debt Service</t>
  </si>
  <si>
    <t>GASB 101 Compensated Absences</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</si>
  <si>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 HQ, impacts reflect reimbursable directed patrol (police coverage) requirements. The following lists the major contributors of the variance by Agency.</t>
  </si>
  <si>
    <t>EXPLANATION OF VARIANCES BETWEEN ADOPTED BUDGET AND PRELIMINARY ACTUAL - ACCRUAL BASIS</t>
  </si>
  <si>
    <t>Favorable variance of $0.3M at MNR.</t>
  </si>
  <si>
    <t>Favorable variances of $8.0M at NYCT and $0.5M at MNR.
Unfavorable variances of $2.9M at MTA HQ, $1.3M at SIR, $0.9M at GCMOC, and $0.7M at B&amp;T.</t>
  </si>
  <si>
    <t>Reflects the impact of a Generally Accepted Accounting Principles (GAAP) change in OPEB liability (GASB 75). Agency variances were minor.</t>
  </si>
  <si>
    <t>GAAP-required recognition of liabilities for compensated absences that are recognized for (1) leave that has not been used and (2) leave that has been used but not yet paid in cash or settled through noncash means. Unfavorable variance includes $0.5M at NYCT. Other variances were minor.</t>
  </si>
  <si>
    <t>February</t>
  </si>
  <si>
    <t xml:space="preserve">Toll revenue was unfavorable reflecting impacts from the January and February snow events. </t>
  </si>
  <si>
    <t>NYCT was unfavorable by $8.9M, mainly due to lower paratransit reimbursement and advertising revenue. The LIRR was unfavorable by $1.3M, mainly due to lower advertising and rental revenue, and B&amp;T was unfavorable by $1.1M, mainly due to timing. These results were partially offset by favorable variances of $1.0M at FMTAC, mainly due to higher realized income from investments, and $0.6M at MNR, mainly due to higher advertising, interest, and station revenues.</t>
  </si>
  <si>
    <t>NYCT and B&amp;T were unfavorable by $6.5M and $1.3M, respectively, reflecting the continuation of drivers referenced for the month. MTA Bus was unfavorable by $1.0M, mainly due to lower advertising, recoveries, and timing. These results were partially offset by favorable variances of $2.1M at the LIRR, mainly due to higher rental revenue; and $1.7M at FMTAC and $1.4M at MNR, both reflecting the continuation of drivers referenced for the month.</t>
  </si>
  <si>
    <t>NYCT was favorable by $16.5M mainly due to vacancies. The LIRR was favorable by $1.0M mainly due to lower average pay rates reflecting new hires. These results were partially offset by unfavorable variances of $3.7M at MTA Bus, mainly due to contract settlements and retroactive wage payments, and $1.4M at MNR, mainly due to reduced capital project activity and the timing of retiree payouts.</t>
  </si>
  <si>
    <t>All operating agencies reflect the unfavorable impact of the extreme snowfalls on January 25th and February 20th.  Reflecting the continuation of drivers referenced for the month, NYCT, the LIRR, B&amp;T, SIR, and MTA Bus were unfavorable by $57.7M, $11.9M, $1.5M, $0.6M, and $0.5M, respectively. MTA HQ was unfavorable by $1.1M mainly due to MTA PD requirements.</t>
  </si>
  <si>
    <t>NYCT was unfavorable by $3.4M, mainly due to the timing of overhead credits, partially offset by a favorable $1.2M at the LIRR, primarily due to FELA indemnity reserves.</t>
  </si>
  <si>
    <t>NYCT was unfavorable by $6.2M, mainly due to the timing of overhead credits. MNR was unfavorable by $1.7M, mainly due to higher employee claim provisions, rates, and labor costs. These results are partially offset by favorable variances of $4.7M at the LIRR, mainly due to FELA indemnity reserves, and $1.0M at MTA Bus, mainly due to vacancies and workers’ compensation.</t>
  </si>
  <si>
    <t xml:space="preserve">The timing of project activity was responsible for the unfavorable variances of $8.3M at MNR, $0.9M at B&amp;T, and $0.6M at MTA C&amp;D, partially offset by favorable variances of $1.1M at NYCT, and $0.9M at MTA HQ.  </t>
  </si>
  <si>
    <t xml:space="preserve">The timing of project activity was responsible for the unfavorable variance of $3.6M at MNR, partially offset by favorable variances of $0.9M at NYCT, and $0.5M at MTA HQ.  </t>
  </si>
  <si>
    <t>Favorable $8.6M at NYCT mainly due to lower trip volume and lower support costs.</t>
  </si>
  <si>
    <t>Favorable $12.8M at NYCT mainly due to lower trip volume and lower support costs.</t>
  </si>
  <si>
    <t>The overall favorable outcome was mainly attributable to the following agencies: MNR, B&amp;T, and MTA Bus of $4.6M, $3.9M and $1.6M, respectively, reflecting the continuation of drivers referenced for the month. SIR and GCMOC were favorable by $1.0M and $0.9M, respectively, mainly due to timing. These results were partially offset by unfavorable variances of $5.7M at NYCT, mainly due to timing; $2.2M at MTA HQ, mainly due to higher MTAPD requirements and timing; and $0.9M at the LIRR, mainly due to higher snow removal costs and timing.</t>
  </si>
  <si>
    <t>The overall outcome was primarily attributable to the following favorable variances: $26.6M at MTA HQ mainly driven by year-end accruals and a prepayment reversal; NYCT, MTA Bus, and MNR of $4.3M, $1.3M, and $0.7M, respectively, mainly due to timing; and $2.6M at B&amp;T mainly due to higher customer service contractual performance agreement reimbursement.</t>
  </si>
  <si>
    <t>MTA HQ, NYCT, MTA Bus, MNR, and MTA C&amp;D were favorable by $15.9M, $7.9M, $2.9M, $1.3M, and $0.8M, respectively, mainly due to timing. B&amp;T was favorable by $2.5M, reflecting the continuation of drivers referenced for the month. These results were partially offset by an unfavorable variance of $0.5M at the LIRR, mainly due to timing.</t>
  </si>
  <si>
    <t>The LIRR was favorable by $6.8M mainly due to the timing of RCM activity and pooled materials chargeout, and NYCT was favorable by $5.0M mainly due to timing. These results were partially offset by unfavorable variance of $1.1M at MNR, mainly due to material adjustment true-ups, higher purchase prices, and emergency transformer repair.</t>
  </si>
  <si>
    <t>MTA HQ and NYCT were favorable by $12.9M and $1.4M, respectively, mainly due to timing, and B&amp;T was favorable by $0.7M, mainly due to lower credit/debit card processing fees. These results were partially offset by an unfavorable variance of $0.6M at FMTAC, mainly due to higher incurred general &amp; administrative, commissions, and safety loss control expenses.</t>
  </si>
  <si>
    <t>The LIRR and NYCT were favorable by $15.8M and $4.6M, respectively, reflecting the continuation of drivers referenced for the month. MNR was favorable by $1.4M, mainly due to timing. These results were partially offset by an unfavorable variance of $0.6M at B&amp;T, mainly due to higher de-icing expenses.</t>
  </si>
  <si>
    <t>MTA HQ and NYCT were favorable by $10.9M and $1.7M, respectively, reflecting the continuation of drivers referenced for the month. B&amp;T was favorable by $1.3M mainly due to lower debt collection fees and timing, and MNR was favorable by $1.0M mainly due to lower miscellaneous expenses and timing. These results were partially offset by an unfavorable variance of $0.5M at FMTAC, reflecting the continuation of drivers referenced for the month.</t>
  </si>
  <si>
    <t xml:space="preserve">FMTAC was favorable by $9.9M, mainly due to a shift in the market value of the invested asset portfolio. </t>
  </si>
  <si>
    <t>GAAP-required recognition of liabilities for compensated absences that are recognized for (1) leave that has not been used and (2) leave that has been used but not yet paid in cash or settled through noncash means. Unfavorable variance includes $1.1M at NYCT. Other variances were minor.</t>
  </si>
  <si>
    <t>GAAP-required recognition of certain lease assets and liabilities for leases previously classified as operating leases based on contract provisions, including favorable variances of $1.8M at MTA HQ, $1.1M at NYCT, and $0.7M at the LIRR. These variances are partially offset by an unfavorable variance of $0.7M at B&amp;T.</t>
  </si>
  <si>
    <t>GAAP-required recognition of certain lease assets and liabilities for leases previously classified as operating leases based on contract provisions, including unfavorable variances of $6.4M at the LIRR, $1.4M at B&amp;T, and $0.8M at MNR. These variances are partially offset by favorable variances of $3.6M at MTA HQ and $2.1M at NYCT.</t>
  </si>
  <si>
    <t xml:space="preserve">GAAP-required recognition of subscription-based information technology arrangements. Favorable variance of $0.6M at MTA HQ.
</t>
  </si>
  <si>
    <t xml:space="preserve">GAAP-required recognition of subscription-based information technology arrangements. Favorable variances of $7.3M at MTA HQ and $0.6M at SIR, partially offset by an unfavorable variance of $0.5M at the LIRR.
</t>
  </si>
  <si>
    <t>Favorable variances of $16.0M at NYCT, $0.9M at MNR, and $0.9M at the LIRR.
Unfavorable variances of $5.9M at MTA HQ, $2.6M at SIR, $1.8M at GCMOC, $1.3M at B&amp;T, and $0.7M at MTA Bus.</t>
  </si>
  <si>
    <t>Toll revenue was unfavorable, reflecting the impact of the February 20th extreme snowfall.</t>
  </si>
  <si>
    <t>Reflecting the continuation of drivers referenced for the month, NYCT and MNR were unfavorable by $15.1M and $1.2M, respectively. Partially offsetting these results were favorable variances of $1.2M at both the LIRR and MTA Bus, reflecting the continuation of drivers referenced for the month, and $0.8M at B&amp;T, mainly due to lower costs</t>
  </si>
  <si>
    <t xml:space="preserve">NYCT was favorable by $55.7M mainly due to the timing of prescription rebate credits. </t>
  </si>
  <si>
    <t xml:space="preserve">NYCT was favorable by $45.6M mainly due to the timing of prescription rebate credits. </t>
  </si>
  <si>
    <t xml:space="preserve">MTA HQ, NYCT, and the LIRR were unfavorable by $7.9M, $3.2M, and $2.3M, respectively, all mainly due to timing.  </t>
  </si>
  <si>
    <t>The LIRR and NYCT were unfavorable $4.4M and $2.2M, respectively, mainly due to timing.</t>
  </si>
  <si>
    <t>NYCT was unfavorable by $3.3M, mainly due to higher consumption and price, while MNR was unfavorable by $0.7M due to higher consumption.</t>
  </si>
  <si>
    <t>NYCT was unfavorable by $6.6M, mainly due to higher consumption and price.</t>
  </si>
  <si>
    <t>NYCT was favorable by $5.3M mainly due to lower consumption and price.</t>
  </si>
  <si>
    <t>NYCT was favorable by $3.6M mainly due to lower consumption and price and MTA Bus was favorable by $0.6M mainly due to lower consumption.</t>
  </si>
  <si>
    <t xml:space="preserve">Timing was responsible for unfavorable variances of $7.1M at FMTAC, $0.9M at MTA HQ, and $0.7M at NYCT. </t>
  </si>
  <si>
    <t>FMTAC was favorable by $4.6M, mainly due to actuarial adjustments of loss reserves, and the LIRR was favorable by $0.6M, mainly due to a decrease in reserves, partially offset by an unfavorable variance of $1.6M at MTA Bus, mainly due to higher premiums.</t>
  </si>
  <si>
    <t>Reflecting the continuation of drivers referenced for the month, FMTAC and the LIRR were favorable by $10.1M and $0.6M, respectively, partially offset by an unfavorable variance of $3.1M at MTA Bus.</t>
  </si>
  <si>
    <t>Favorable variance: $0.5M at MTA C&amp;D.</t>
  </si>
  <si>
    <t xml:space="preserve">Unfavorable variances: $13.6M at NYCT, $10.4M at the LIRR, $8.3M at MNR, and $1.7M at B&amp;T.
</t>
  </si>
  <si>
    <t xml:space="preserve">Unfavorable variances: $28.1M at NYCT, $22.0M at MNR, $15.9M at the LIRR, $3.6M at B&amp;T, $2.5M at MTA C&amp;D, $0.8M at SIR, $0.7M at MTA Bus and MTA HQ.
</t>
  </si>
  <si>
    <t xml:space="preserve">Favorable variances: $9.3M at NYCT, $2.9M at the LIRR, $1.8M at MNR, and $0.8M at B&amp;T.
Unfavorable variances: $2.0M at MTA C&amp;D.
</t>
  </si>
  <si>
    <t xml:space="preserve">Favorable variances: $20.9M at NYCT, $4.8M at the LIRR, $4.5M at MNR, and $1.7M at B&amp;T, $0.5 at SIR, and MTA Bus.
Unfavorable variances: $3.9M at MTA C&amp;D.
</t>
  </si>
  <si>
    <t xml:space="preserve">Favorable variances: $1.1M at the LIRR and $1.0M at MNR. 
Other variances were minor.
</t>
  </si>
  <si>
    <t xml:space="preserve">Favorable variances: $2.0M at MNR and $1.7M at the LIRR. 
Other variances were minor.
</t>
  </si>
  <si>
    <t xml:space="preserve">Favorable variances: $0.6M at MNR, $0.5M at the LIRR. Other variances were minor.
</t>
  </si>
  <si>
    <t xml:space="preserve">Favorable variances: $1.6M at MNR, $0.9M at MTA C&amp;D, $0.8M at the LIRR. Other variances were minor.
</t>
  </si>
  <si>
    <t xml:space="preserve">Favorable variance: $1.8M at the LIRR
Unfavorable variance: $0.7M at MTA C&amp;D
</t>
  </si>
  <si>
    <t xml:space="preserve">Favorable variance: $3.4M at MNR.
Unfavorable variances: $0.9M at NYCT and $0.5M at MTA HQ.
</t>
  </si>
  <si>
    <t xml:space="preserve">Favorable variances: $1.7M at NYCT, $0.7M at the LIRR, and $0.5M at the MNR.
</t>
  </si>
  <si>
    <t xml:space="preserve">Favorable variances: $3.4M at the LIRR, $0.9M at NYCT, $0.8M at MNR, and $0.6M at MTA C&amp;D.
</t>
  </si>
  <si>
    <t xml:space="preserve">Favorable variances: $4.2M at NYCT, $1.2M at the LIRR, and $1.1M at the MNR.
</t>
  </si>
  <si>
    <t xml:space="preserve">Favorable variances: $8.1M at MNR, $0.9M at B&amp;T, $0.6M at MTA C&amp;D.
Unfavorable variances: $1.1M at NYCT and $0.9M at MTA HQ.
</t>
  </si>
  <si>
    <t>Favorable variances: $2.5M at MNR and $1.7M at the LIRR.
Other variances were minor.</t>
  </si>
  <si>
    <t>Favorable variance: $0.6M at NYCT.
Other variances were minor.</t>
  </si>
  <si>
    <t xml:space="preserve">Favorable variances: $1.4M at MTA C&amp;D and $0.7M at MTA HQ.
</t>
  </si>
  <si>
    <t xml:space="preserve">Favorable variances: $3.3M at MTA C&amp;D, $1.5M at MTA HQ and $0.8M at MNR.
</t>
  </si>
  <si>
    <t>Favorable variances: $3.4M at NYCT, $3.1M at the LIRR and $0.7M at MNR.</t>
  </si>
  <si>
    <t>Favorable variances: $2.3M at NYCT and at the LIRR and $0.5M at MNR.</t>
  </si>
  <si>
    <t>The unfavorable variance mainly reflects: PMT of $47.2M, MRTs of $6.0M, Investment Income of $3.5M, Automated Camera Enforcement (ACE) of $2.6M, CDOT of $2.5M and City Subsidy for MTA Bus of $1.1M, both reflecting lower net expenses. Partially offsetting these were favorable variances for MTTF of $8.2M, Investment Income of $3.5M; City Subsidy for SIR of $1.1M. FHV was favorable by $6.0M due to the timing of transfer of OBTA moneys for B&amp;T rebates and better-than-expected receipts. Station Maintenance of $0.7M was favorable due to timing.</t>
  </si>
  <si>
    <t>The favorable variance mainly reflects: Urban Tax of $65.3M, Investment Income of $8.8M, and City Subsidy for SIR of $3.0M. FHV was favorable by $10.3M due to the timing of transfer of OBTA moneys for B&amp;T rebates and better-than-expected receipts. Local Operating Assistance of $5.0M and Station Maintenance of $1.4M were both favorable due to timing. Partially offsetting these were unfavorable variances for PMT of $47.2M, City Subsidy for MTA Bus of $16.5M and CDOT of $7.0M both reflecting lower net expenses, MTTF of $6.7M, MRTs of $4.1M, and ACE of $2.8M. </t>
  </si>
  <si>
    <t>The favorable variance of $6.5M, or 2.5%, was primarily due to savings on working capital debt fees and interest, as well as a one-time use of existing funds to reduce debt service deposits.</t>
  </si>
  <si>
    <t>The favorable variance of $10.2M, or 2.0% favorable, was primarily due to savings on working capital debt fees and interest and higher investment income,  partially offset by the reversals of positive timing variances from prior periods. </t>
  </si>
  <si>
    <t xml:space="preserve">FMTAC was favorable by $7.3M, mainly due to a shift in the market value of the invested asset portfolio. </t>
  </si>
  <si>
    <r>
      <t>NYCT and MTA Bus were unfavorable by $13.4M and $2.2M, respectively, mainly due to lower paid ridership, reflecting the impact from the February 20th blizzard.</t>
    </r>
    <r>
      <rPr>
        <sz val="12"/>
        <color rgb="FFFF0000"/>
        <rFont val="Arial"/>
        <family val="2"/>
      </rPr>
      <t xml:space="preserve"> </t>
    </r>
    <r>
      <rPr>
        <sz val="12"/>
        <color theme="1"/>
        <rFont val="Arial"/>
        <family val="2"/>
      </rPr>
      <t xml:space="preserve">MNR was unfavorable by $0.2M and LIRR was unfavorable by $0.8M, with snowstorm impacts offset by higher yield per passenger.  </t>
    </r>
  </si>
  <si>
    <r>
      <t xml:space="preserve">NYCT, MTA Bus, and MNR were unfavorable by $16.3M, $5.1M, and $1.6M, respectively, mainly due to lower paid ridership, reflecting the impacts of extreme snowfall on January 25th and February 20th. </t>
    </r>
    <r>
      <rPr>
        <sz val="12"/>
        <color theme="1"/>
        <rFont val="Arial"/>
        <family val="2"/>
      </rPr>
      <t xml:space="preserve">LIRR was favorable by $1.2M, with snowfall impacts more than offset by higher average yield and overall higher ridership.  </t>
    </r>
  </si>
  <si>
    <r>
      <t>All operating agencies reflect the unfavorable impact of the February 20th blizzard. NYCT was unfavorable by $43.9M also mainly due to higher absentee coverage needs</t>
    </r>
    <r>
      <rPr>
        <strike/>
        <sz val="12"/>
        <color theme="1"/>
        <rFont val="Arial"/>
        <family val="2"/>
      </rPr>
      <t>,</t>
    </r>
    <r>
      <rPr>
        <sz val="12"/>
        <color theme="1"/>
        <rFont val="Arial"/>
        <family val="2"/>
      </rPr>
      <t xml:space="preserve"> and vacancies; the LIRR was unfavorable by $7.3M also due to unscheduled maintenance; MTA Bus, MNR, SIR, and B&amp;T were unfavorable by $1.2M, $0.8M, $0.8M, and $0.7M, respectively.</t>
    </r>
  </si>
  <si>
    <t>NYCT was unfavorable by $2.6M mainly due to timing, and MNR was unfavorable by $0.9M mainly due to higher labor costs and rates. Partially offsetting these results were favorable variances of $1.2M at MTA Bus, mainly due to timing, and $0.6M at the LIRR, mainly due to vacancies.</t>
  </si>
  <si>
    <t>NYCT and the LIRR were favorable by $32.2M and $5.5M, respectively, reflecting the continuation of drivers referenced for the month.  These results were partially offset by unfavorable variances of $3.4M at MTA Bus, $1.3M at MNR, reflecting the continuation of drivers referenced for the month, and $1.4M at MTA HQ, mainly due to short-term vacancy.</t>
  </si>
  <si>
    <t>Timing was responsible for an unfavorable variance of $2.7M at FMTAC. The LIRR was unfavorable by $0.5M mainly due to higher property and liability insurance.</t>
  </si>
  <si>
    <t>MTA HQ, MNR, the LIRR, and MTA Bus were favorable by $2.5M, $2.4M, $1.9M, and $0.7M, respectively, mainly due to timing. B&amp;T was favorable by $2.5M, mainly due to lower administrative expenses at the Customer Service Center. These results were partially offset by an unfavorable variance of $9.2M at NYCT, mainly due to timing.</t>
  </si>
  <si>
    <t>Favorable variance of $0.7M at MNR.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</si>
</sst>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 numFmtId="171" formatCode=";;;@"/>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
      <sz val="18"/>
      <color theme="3"/>
      <name val="Cambria"/>
      <family val="2"/>
      <scheme val="major"/>
    </font>
    <font>
      <sz val="11"/>
      <color rgb="FF9C5700"/>
      <name val="Calibri"/>
      <family val="2"/>
      <scheme val="minor"/>
    </font>
    <font>
      <sz val="10"/>
      <color rgb="FF7030A0"/>
      <name val="Arial"/>
      <family val="2"/>
    </font>
    <font>
      <sz val="10"/>
      <name val="Arial"/>
      <family val="2"/>
    </font>
    <font>
      <sz val="10"/>
      <name val="Arial"/>
      <family val="2"/>
    </font>
    <font>
      <sz val="8"/>
      <color rgb="FF000000"/>
      <name val="Liberation Serif"/>
      <family val="2"/>
    </font>
    <font>
      <strike/>
      <sz val="12"/>
      <color theme="1"/>
      <name val="Arial"/>
      <family val="2"/>
    </font>
  </fonts>
  <fills count="61">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DFEE0"/>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48">
    <xf numFmtId="0" fontId="0" fillId="0" borderId="0"/>
    <xf numFmtId="0" fontId="13" fillId="0" borderId="0" applyFill="0" applyBorder="0" applyProtection="0">
      <alignment horizontal="center"/>
      <protection locked="0"/>
    </xf>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7"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5" fontId="15" fillId="0" borderId="0" applyFont="0" applyFill="0" applyBorder="0" applyAlignment="0" applyProtection="0"/>
    <xf numFmtId="166" fontId="15" fillId="0" borderId="0" applyFont="0" applyFill="0" applyBorder="0" applyAlignment="0" applyProtection="0"/>
    <xf numFmtId="14" fontId="14" fillId="0" borderId="0" applyFont="0" applyFill="0" applyBorder="0" applyAlignment="0" applyProtection="0"/>
    <xf numFmtId="167" fontId="12" fillId="0" borderId="0" applyFont="0" applyFill="0" applyBorder="0" applyAlignment="0" applyProtection="0"/>
    <xf numFmtId="0" fontId="15" fillId="0" borderId="0" applyProtection="0"/>
    <xf numFmtId="0" fontId="15" fillId="0" borderId="0" applyProtection="0"/>
    <xf numFmtId="0" fontId="15" fillId="0" borderId="0"/>
    <xf numFmtId="0" fontId="23" fillId="0" borderId="0" applyProtection="0"/>
    <xf numFmtId="0" fontId="12" fillId="0" borderId="0" applyProtection="0"/>
    <xf numFmtId="9" fontId="2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protection locked="0"/>
    </xf>
    <xf numFmtId="0" fontId="16" fillId="0" borderId="0">
      <protection locked="0"/>
    </xf>
    <xf numFmtId="0" fontId="15" fillId="0" borderId="0">
      <protection locked="0"/>
    </xf>
    <xf numFmtId="0" fontId="17" fillId="0" borderId="0">
      <protection locked="0"/>
    </xf>
    <xf numFmtId="0" fontId="14" fillId="0" borderId="0" applyNumberFormat="0" applyFont="0" applyFill="0" applyBorder="0" applyAlignment="0" applyProtection="0">
      <alignment horizontal="left"/>
    </xf>
    <xf numFmtId="0" fontId="18" fillId="2" borderId="0"/>
    <xf numFmtId="0" fontId="18" fillId="2" borderId="0"/>
    <xf numFmtId="0" fontId="18" fillId="2" borderId="0"/>
    <xf numFmtId="0" fontId="18" fillId="2" borderId="0"/>
    <xf numFmtId="0" fontId="18" fillId="2" borderId="0"/>
    <xf numFmtId="0" fontId="18" fillId="2" borderId="0"/>
    <xf numFmtId="0" fontId="18" fillId="2" borderId="0"/>
    <xf numFmtId="0" fontId="18" fillId="2" borderId="0"/>
    <xf numFmtId="18" fontId="14" fillId="0" borderId="0" applyFont="0" applyFill="0" applyBorder="0" applyAlignment="0" applyProtection="0"/>
    <xf numFmtId="0" fontId="24" fillId="0" borderId="0" applyProtection="0"/>
    <xf numFmtId="43" fontId="24" fillId="0" borderId="0" applyFont="0" applyFill="0" applyBorder="0" applyAlignment="0" applyProtection="0"/>
    <xf numFmtId="0" fontId="25" fillId="0" borderId="0" applyProtection="0"/>
    <xf numFmtId="9" fontId="25" fillId="0" borderId="0" applyFont="0" applyFill="0" applyBorder="0" applyAlignment="0" applyProtection="0"/>
    <xf numFmtId="43" fontId="12" fillId="0" borderId="0" applyFont="0" applyFill="0" applyBorder="0" applyAlignment="0" applyProtection="0"/>
    <xf numFmtId="5"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37" fontId="25" fillId="0" borderId="0" applyFont="0" applyFill="0" applyBorder="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166" fontId="12" fillId="0" borderId="0" applyFont="0" applyFill="0" applyBorder="0" applyAlignment="0" applyProtection="0"/>
    <xf numFmtId="0" fontId="25" fillId="0" borderId="0" applyProtection="0"/>
    <xf numFmtId="43" fontId="25" fillId="0" borderId="0" applyFont="0" applyFill="0" applyBorder="0" applyAlignment="0" applyProtection="0"/>
    <xf numFmtId="43" fontId="12" fillId="0" borderId="0" applyFont="0" applyFill="0" applyBorder="0" applyAlignment="0" applyProtection="0"/>
    <xf numFmtId="3" fontId="25" fillId="0" borderId="0" applyFont="0" applyFill="0" applyBorder="0" applyAlignment="0" applyProtection="0"/>
    <xf numFmtId="44" fontId="12" fillId="0" borderId="0" applyFont="0" applyFill="0" applyBorder="0" applyAlignment="0" applyProtection="0"/>
    <xf numFmtId="169" fontId="25" fillId="0" borderId="0" applyFont="0" applyFill="0" applyBorder="0" applyAlignment="0" applyProtection="0"/>
    <xf numFmtId="170" fontId="26" fillId="0" borderId="0">
      <protection locked="0"/>
    </xf>
    <xf numFmtId="170" fontId="26" fillId="0" borderId="0">
      <protection locked="0"/>
    </xf>
    <xf numFmtId="170" fontId="27" fillId="0" borderId="0">
      <protection locked="0"/>
    </xf>
    <xf numFmtId="170" fontId="26" fillId="0" borderId="0">
      <protection locked="0"/>
    </xf>
    <xf numFmtId="170" fontId="26" fillId="0" borderId="0">
      <protection locked="0"/>
    </xf>
    <xf numFmtId="170" fontId="26" fillId="0" borderId="0">
      <protection locked="0"/>
    </xf>
    <xf numFmtId="170" fontId="27" fillId="0" borderId="0">
      <protection locked="0"/>
    </xf>
    <xf numFmtId="0" fontId="25" fillId="0" borderId="0"/>
    <xf numFmtId="15" fontId="28" fillId="0" borderId="0" applyFont="0" applyFill="0" applyBorder="0" applyAlignment="0" applyProtection="0"/>
    <xf numFmtId="4" fontId="28" fillId="0" borderId="0" applyFont="0" applyFill="0" applyBorder="0" applyAlignment="0" applyProtection="0"/>
    <xf numFmtId="0" fontId="29" fillId="0" borderId="1">
      <alignment horizontal="center"/>
    </xf>
    <xf numFmtId="3" fontId="28" fillId="0" borderId="0" applyFont="0" applyFill="0" applyBorder="0" applyAlignment="0" applyProtection="0"/>
    <xf numFmtId="0" fontId="28" fillId="5" borderId="0" applyNumberFormat="0" applyFont="0" applyBorder="0" applyAlignment="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0" fontId="30" fillId="0" borderId="0" applyProtection="0"/>
    <xf numFmtId="0" fontId="30" fillId="0" borderId="0" applyProtection="0"/>
    <xf numFmtId="37" fontId="31" fillId="0" borderId="0" applyFont="0" applyFill="0" applyBorder="0" applyAlignment="0" applyProtection="0"/>
    <xf numFmtId="164" fontId="12"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3" fillId="0" borderId="0" applyProtection="0"/>
    <xf numFmtId="43" fontId="33" fillId="0" borderId="0" applyFont="0" applyFill="0" applyBorder="0" applyAlignment="0" applyProtection="0"/>
    <xf numFmtId="0" fontId="33" fillId="0" borderId="0" applyProtection="0"/>
    <xf numFmtId="37" fontId="12" fillId="0" borderId="0" applyFont="0" applyFill="0" applyBorder="0" applyAlignment="0" applyProtection="0"/>
    <xf numFmtId="5" fontId="12" fillId="0" borderId="0" applyFont="0" applyFill="0" applyBorder="0" applyAlignment="0" applyProtection="0"/>
    <xf numFmtId="168" fontId="12" fillId="0" borderId="0" applyFont="0" applyFill="0" applyBorder="0" applyAlignment="0" applyProtection="0"/>
    <xf numFmtId="0" fontId="34" fillId="0" borderId="0" applyProtection="0"/>
    <xf numFmtId="43" fontId="34" fillId="0" borderId="0" applyFont="0" applyFill="0" applyBorder="0" applyAlignment="0" applyProtection="0"/>
    <xf numFmtId="0" fontId="35" fillId="0" borderId="0" applyProtection="0"/>
    <xf numFmtId="43" fontId="35" fillId="0" borderId="0" applyFont="0" applyFill="0" applyBorder="0" applyAlignment="0" applyProtection="0"/>
    <xf numFmtId="0" fontId="35" fillId="0" borderId="0" applyProtection="0"/>
    <xf numFmtId="37" fontId="36" fillId="0" borderId="0" applyFont="0" applyFill="0" applyBorder="0" applyAlignment="0" applyProtection="0"/>
    <xf numFmtId="0" fontId="36" fillId="0" borderId="0" applyProtection="0"/>
    <xf numFmtId="43" fontId="36" fillId="0" borderId="0" applyFont="0" applyFill="0" applyBorder="0" applyAlignment="0" applyProtection="0"/>
    <xf numFmtId="0" fontId="12" fillId="0" borderId="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37" fontId="12" fillId="0" borderId="0" applyFont="0" applyFill="0" applyBorder="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5" fontId="12" fillId="0" borderId="0" applyFont="0" applyFill="0" applyBorder="0" applyAlignment="0" applyProtection="0"/>
    <xf numFmtId="44"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Protection="0"/>
    <xf numFmtId="0" fontId="12" fillId="0" borderId="0" applyProtection="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protection locked="0"/>
    </xf>
    <xf numFmtId="0" fontId="12" fillId="0" borderId="0">
      <protection locked="0"/>
    </xf>
    <xf numFmtId="15" fontId="14" fillId="0" borderId="0" applyFont="0" applyFill="0" applyBorder="0" applyAlignment="0" applyProtection="0"/>
    <xf numFmtId="4" fontId="14" fillId="0" borderId="0" applyFont="0" applyFill="0" applyBorder="0" applyAlignment="0" applyProtection="0"/>
    <xf numFmtId="3" fontId="14" fillId="0" borderId="0" applyFont="0" applyFill="0" applyBorder="0" applyAlignment="0" applyProtection="0"/>
    <xf numFmtId="0" fontId="14" fillId="5" borderId="0" applyNumberFormat="0" applyFont="0" applyBorder="0" applyAlignment="0" applyProtection="0"/>
    <xf numFmtId="37" fontId="37" fillId="0" borderId="0" applyFont="0" applyFill="0" applyBorder="0" applyAlignment="0" applyProtection="0"/>
    <xf numFmtId="0" fontId="37" fillId="0" borderId="0" applyProtection="0"/>
    <xf numFmtId="43" fontId="37" fillId="0" borderId="0" applyFont="0" applyFill="0" applyBorder="0" applyAlignment="0" applyProtection="0"/>
    <xf numFmtId="0" fontId="38" fillId="3" borderId="0" applyNumberFormat="0">
      <alignment horizontal="center"/>
    </xf>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8" fontId="39" fillId="0" borderId="0" applyFont="0" applyFill="0" applyBorder="0" applyAlignment="0" applyProtection="0"/>
    <xf numFmtId="39" fontId="40" fillId="0" borderId="0">
      <alignment horizontal="right"/>
    </xf>
    <xf numFmtId="0" fontId="12" fillId="0" borderId="5" applyNumberFormat="0" applyFont="0" applyFill="0" applyAlignment="0" applyProtection="0"/>
    <xf numFmtId="0" fontId="12" fillId="3" borderId="4" applyNumberFormat="0" applyFont="0" applyBorder="0" applyAlignment="0" applyProtection="0"/>
    <xf numFmtId="0" fontId="12" fillId="0" borderId="5" applyNumberFormat="0" applyFont="0" applyFill="0" applyAlignment="0" applyProtection="0"/>
    <xf numFmtId="0" fontId="12" fillId="0" borderId="6" applyNumberFormat="0" applyFont="0" applyFill="0" applyAlignment="0" applyProtection="0"/>
    <xf numFmtId="49" fontId="40" fillId="0" borderId="0"/>
    <xf numFmtId="0" fontId="41" fillId="0" borderId="0">
      <alignment horizontal="center"/>
    </xf>
    <xf numFmtId="0" fontId="42" fillId="0" borderId="0">
      <alignment horizontal="center"/>
    </xf>
    <xf numFmtId="0" fontId="12" fillId="3" borderId="0" applyNumberFormat="0" applyFont="0" applyBorder="0" applyAlignment="0" applyProtection="0"/>
    <xf numFmtId="0" fontId="12" fillId="0" borderId="1" applyNumberFormat="0" applyFont="0" applyFill="0" applyAlignment="0" applyProtection="0"/>
    <xf numFmtId="37"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37" fontId="46" fillId="0" borderId="0" applyFont="0" applyFill="0" applyBorder="0" applyAlignment="0" applyProtection="0"/>
    <xf numFmtId="0" fontId="46" fillId="0" borderId="0" applyProtection="0"/>
    <xf numFmtId="43" fontId="46" fillId="0" borderId="0" applyFont="0" applyFill="0" applyBorder="0" applyAlignment="0" applyProtection="0"/>
    <xf numFmtId="37" fontId="47"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1" fillId="0" borderId="0" applyProtection="0"/>
    <xf numFmtId="43" fontId="51" fillId="0" borderId="0" applyFont="0" applyFill="0" applyBorder="0" applyAlignment="0" applyProtection="0"/>
    <xf numFmtId="0" fontId="51" fillId="0" borderId="0" applyProtection="0"/>
    <xf numFmtId="0" fontId="12"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12" fillId="0" borderId="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12" fillId="0" borderId="0" applyProtection="0"/>
    <xf numFmtId="0" fontId="69" fillId="0" borderId="0" applyProtection="0"/>
    <xf numFmtId="43" fontId="69" fillId="0" borderId="0" applyFont="0" applyFill="0" applyBorder="0" applyAlignment="0" applyProtection="0"/>
    <xf numFmtId="0" fontId="69" fillId="0" borderId="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3" fillId="0" borderId="0" applyProtection="0"/>
    <xf numFmtId="43" fontId="73" fillId="0" borderId="0" applyFont="0" applyFill="0" applyBorder="0" applyAlignment="0" applyProtection="0"/>
    <xf numFmtId="0" fontId="74" fillId="0" borderId="0" applyProtection="0"/>
    <xf numFmtId="43" fontId="74" fillId="0" borderId="0" applyFont="0" applyFill="0" applyBorder="0" applyAlignment="0" applyProtection="0"/>
    <xf numFmtId="0" fontId="75" fillId="0" borderId="0" applyProtection="0"/>
    <xf numFmtId="43" fontId="75"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167" fontId="12" fillId="0" borderId="0" applyFont="0" applyFill="0" applyBorder="0" applyAlignment="0" applyProtection="0"/>
    <xf numFmtId="0" fontId="12" fillId="0" borderId="0"/>
    <xf numFmtId="0" fontId="12" fillId="0" borderId="0" applyProtection="0"/>
    <xf numFmtId="9" fontId="12" fillId="0" borderId="0" applyFont="0" applyFill="0" applyBorder="0" applyAlignment="0" applyProtection="0"/>
    <xf numFmtId="43" fontId="12" fillId="0" borderId="0" applyFont="0" applyFill="0" applyBorder="0" applyAlignment="0" applyProtection="0"/>
    <xf numFmtId="0" fontId="12" fillId="0" borderId="0" applyProtection="0"/>
    <xf numFmtId="9" fontId="12" fillId="0" borderId="0" applyFont="0" applyFill="0" applyBorder="0" applyAlignment="0" applyProtection="0"/>
    <xf numFmtId="0" fontId="76" fillId="37" borderId="0" applyNumberFormat="0" applyBorder="0" applyAlignment="0" applyProtection="0"/>
    <xf numFmtId="0" fontId="76" fillId="38" borderId="0" applyNumberFormat="0" applyBorder="0" applyAlignment="0" applyProtection="0"/>
    <xf numFmtId="0" fontId="76" fillId="39" borderId="0" applyNumberFormat="0" applyBorder="0" applyAlignment="0" applyProtection="0"/>
    <xf numFmtId="0" fontId="76" fillId="40" borderId="0" applyNumberFormat="0" applyBorder="0" applyAlignment="0" applyProtection="0"/>
    <xf numFmtId="0" fontId="76" fillId="41" borderId="0" applyNumberFormat="0" applyBorder="0" applyAlignment="0" applyProtection="0"/>
    <xf numFmtId="0" fontId="76" fillId="42" borderId="0" applyNumberFormat="0" applyBorder="0" applyAlignment="0" applyProtection="0"/>
    <xf numFmtId="0" fontId="76" fillId="43"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0" borderId="0" applyNumberFormat="0" applyBorder="0" applyAlignment="0" applyProtection="0"/>
    <xf numFmtId="0" fontId="76" fillId="43" borderId="0" applyNumberFormat="0" applyBorder="0" applyAlignment="0" applyProtection="0"/>
    <xf numFmtId="0" fontId="76" fillId="46" borderId="0" applyNumberFormat="0" applyBorder="0" applyAlignment="0" applyProtection="0"/>
    <xf numFmtId="0" fontId="77" fillId="47" borderId="0" applyNumberFormat="0" applyBorder="0" applyAlignment="0" applyProtection="0"/>
    <xf numFmtId="0" fontId="77" fillId="44" borderId="0" applyNumberFormat="0" applyBorder="0" applyAlignment="0" applyProtection="0"/>
    <xf numFmtId="0" fontId="77" fillId="45" borderId="0" applyNumberFormat="0" applyBorder="0" applyAlignment="0" applyProtection="0"/>
    <xf numFmtId="0" fontId="77" fillId="48" borderId="0" applyNumberFormat="0" applyBorder="0" applyAlignment="0" applyProtection="0"/>
    <xf numFmtId="0" fontId="77" fillId="49" borderId="0" applyNumberFormat="0" applyBorder="0" applyAlignment="0" applyProtection="0"/>
    <xf numFmtId="0" fontId="77" fillId="50" borderId="0" applyNumberFormat="0" applyBorder="0" applyAlignment="0" applyProtection="0"/>
    <xf numFmtId="0" fontId="77" fillId="51" borderId="0" applyNumberFormat="0" applyBorder="0" applyAlignment="0" applyProtection="0"/>
    <xf numFmtId="0" fontId="77" fillId="52" borderId="0" applyNumberFormat="0" applyBorder="0" applyAlignment="0" applyProtection="0"/>
    <xf numFmtId="0" fontId="77" fillId="53" borderId="0" applyNumberFormat="0" applyBorder="0" applyAlignment="0" applyProtection="0"/>
    <xf numFmtId="0" fontId="77" fillId="48" borderId="0" applyNumberFormat="0" applyBorder="0" applyAlignment="0" applyProtection="0"/>
    <xf numFmtId="0" fontId="77" fillId="49" borderId="0" applyNumberFormat="0" applyBorder="0" applyAlignment="0" applyProtection="0"/>
    <xf numFmtId="0" fontId="77" fillId="54" borderId="0" applyNumberFormat="0" applyBorder="0" applyAlignment="0" applyProtection="0"/>
    <xf numFmtId="0" fontId="78" fillId="38" borderId="0" applyNumberFormat="0" applyBorder="0" applyAlignment="0" applyProtection="0"/>
    <xf numFmtId="0" fontId="79" fillId="55" borderId="16" applyNumberFormat="0" applyAlignment="0" applyProtection="0"/>
    <xf numFmtId="0" fontId="80" fillId="56" borderId="17" applyNumberFormat="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81" fillId="0" borderId="0" applyNumberFormat="0" applyFill="0" applyBorder="0" applyAlignment="0" applyProtection="0"/>
    <xf numFmtId="0" fontId="82" fillId="39" borderId="0" applyNumberFormat="0" applyBorder="0" applyAlignment="0" applyProtection="0"/>
    <xf numFmtId="0" fontId="83" fillId="0" borderId="18" applyNumberFormat="0" applyFill="0" applyAlignment="0" applyProtection="0"/>
    <xf numFmtId="0" fontId="84" fillId="0" borderId="19" applyNumberFormat="0" applyFill="0" applyAlignment="0" applyProtection="0"/>
    <xf numFmtId="0" fontId="85" fillId="0" borderId="20" applyNumberFormat="0" applyFill="0" applyAlignment="0" applyProtection="0"/>
    <xf numFmtId="0" fontId="85" fillId="0" borderId="0" applyNumberFormat="0" applyFill="0" applyBorder="0" applyAlignment="0" applyProtection="0"/>
    <xf numFmtId="0" fontId="86" fillId="42" borderId="16" applyNumberFormat="0" applyAlignment="0" applyProtection="0"/>
    <xf numFmtId="0" fontId="87" fillId="0" borderId="21" applyNumberFormat="0" applyFill="0" applyAlignment="0" applyProtection="0"/>
    <xf numFmtId="0" fontId="88" fillId="57" borderId="0" applyNumberFormat="0" applyBorder="0" applyAlignment="0" applyProtection="0"/>
    <xf numFmtId="0" fontId="12" fillId="0" borderId="0" applyProtection="0"/>
    <xf numFmtId="0" fontId="12" fillId="0" borderId="0"/>
    <xf numFmtId="0" fontId="12" fillId="0" borderId="0">
      <protection locked="0"/>
    </xf>
    <xf numFmtId="0" fontId="12" fillId="58" borderId="22" applyNumberFormat="0" applyFont="0" applyAlignment="0" applyProtection="0"/>
    <xf numFmtId="0" fontId="12" fillId="58" borderId="22" applyNumberFormat="0" applyFont="0" applyAlignment="0" applyProtection="0"/>
    <xf numFmtId="0" fontId="89" fillId="55" borderId="23" applyNumberFormat="0" applyAlignment="0" applyProtection="0"/>
    <xf numFmtId="9" fontId="12" fillId="0" borderId="0" applyFont="0" applyFill="0" applyBorder="0" applyAlignment="0" applyProtection="0"/>
    <xf numFmtId="0" fontId="90" fillId="0" borderId="0" applyNumberFormat="0" applyFill="0" applyBorder="0" applyAlignment="0" applyProtection="0"/>
    <xf numFmtId="0" fontId="91" fillId="0" borderId="24" applyNumberFormat="0" applyFill="0" applyAlignment="0" applyProtection="0"/>
    <xf numFmtId="0" fontId="92" fillId="0" borderId="0" applyNumberFormat="0" applyFill="0" applyBorder="0" applyAlignment="0" applyProtection="0"/>
    <xf numFmtId="0" fontId="12" fillId="0" borderId="0"/>
    <xf numFmtId="37" fontId="12" fillId="0" borderId="0" applyFont="0" applyFill="0" applyBorder="0" applyAlignment="0" applyProtection="0"/>
    <xf numFmtId="0" fontId="12" fillId="0" borderId="0">
      <protection locked="0"/>
    </xf>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7" fillId="16" borderId="0" applyNumberFormat="0" applyBorder="0" applyAlignment="0" applyProtection="0"/>
    <xf numFmtId="0" fontId="107" fillId="20" borderId="0" applyNumberFormat="0" applyBorder="0" applyAlignment="0" applyProtection="0"/>
    <xf numFmtId="0" fontId="107" fillId="24" borderId="0" applyNumberFormat="0" applyBorder="0" applyAlignment="0" applyProtection="0"/>
    <xf numFmtId="0" fontId="107" fillId="28" borderId="0" applyNumberFormat="0" applyBorder="0" applyAlignment="0" applyProtection="0"/>
    <xf numFmtId="0" fontId="107" fillId="32" borderId="0" applyNumberFormat="0" applyBorder="0" applyAlignment="0" applyProtection="0"/>
    <xf numFmtId="0" fontId="107" fillId="36" borderId="0" applyNumberFormat="0" applyBorder="0" applyAlignment="0" applyProtection="0"/>
    <xf numFmtId="0" fontId="107" fillId="13" borderId="0" applyNumberFormat="0" applyBorder="0" applyAlignment="0" applyProtection="0"/>
    <xf numFmtId="0" fontId="107" fillId="17" borderId="0" applyNumberFormat="0" applyBorder="0" applyAlignment="0" applyProtection="0"/>
    <xf numFmtId="0" fontId="107" fillId="21" borderId="0" applyNumberFormat="0" applyBorder="0" applyAlignment="0" applyProtection="0"/>
    <xf numFmtId="0" fontId="107" fillId="25" borderId="0" applyNumberFormat="0" applyBorder="0" applyAlignment="0" applyProtection="0"/>
    <xf numFmtId="0" fontId="107" fillId="29" borderId="0" applyNumberFormat="0" applyBorder="0" applyAlignment="0" applyProtection="0"/>
    <xf numFmtId="0" fontId="107" fillId="33" borderId="0" applyNumberFormat="0" applyBorder="0" applyAlignment="0" applyProtection="0"/>
    <xf numFmtId="0" fontId="97" fillId="7" borderId="0" applyNumberFormat="0" applyBorder="0" applyAlignment="0" applyProtection="0"/>
    <xf numFmtId="0" fontId="101" fillId="10" borderId="10" applyNumberFormat="0" applyAlignment="0" applyProtection="0"/>
    <xf numFmtId="0" fontId="103" fillId="11" borderId="13" applyNumberFormat="0" applyAlignment="0" applyProtection="0"/>
    <xf numFmtId="164" fontId="12" fillId="0" borderId="0" applyFont="0" applyFill="0" applyBorder="0" applyAlignment="0" applyProtection="0"/>
    <xf numFmtId="3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44" fontId="12" fillId="0" borderId="0" applyFont="0" applyFill="0" applyBorder="0" applyAlignment="0" applyProtection="0"/>
    <xf numFmtId="14" fontId="14" fillId="0" borderId="0" applyFont="0" applyFill="0" applyBorder="0" applyAlignment="0" applyProtection="0"/>
    <xf numFmtId="169" fontId="12" fillId="0" borderId="0" applyFont="0" applyFill="0" applyBorder="0" applyAlignment="0" applyProtection="0"/>
    <xf numFmtId="0" fontId="105" fillId="0" borderId="0" applyNumberFormat="0" applyFill="0" applyBorder="0" applyAlignment="0" applyProtection="0"/>
    <xf numFmtId="0" fontId="96" fillId="6" borderId="0" applyNumberFormat="0" applyBorder="0" applyAlignment="0" applyProtection="0"/>
    <xf numFmtId="0" fontId="93" fillId="0" borderId="7" applyNumberFormat="0" applyFill="0" applyAlignment="0" applyProtection="0"/>
    <xf numFmtId="0" fontId="94" fillId="0" borderId="8" applyNumberFormat="0" applyFill="0" applyAlignment="0" applyProtection="0"/>
    <xf numFmtId="0" fontId="95" fillId="0" borderId="9" applyNumberFormat="0" applyFill="0" applyAlignment="0" applyProtection="0"/>
    <xf numFmtId="0" fontId="95" fillId="0" borderId="0" applyNumberFormat="0" applyFill="0" applyBorder="0" applyAlignment="0" applyProtection="0"/>
    <xf numFmtId="0" fontId="99" fillId="9" borderId="10" applyNumberFormat="0" applyAlignment="0" applyProtection="0"/>
    <xf numFmtId="0" fontId="102" fillId="0" borderId="12" applyNumberFormat="0" applyFill="0" applyAlignment="0" applyProtection="0"/>
    <xf numFmtId="0" fontId="98" fillId="8" borderId="0" applyNumberFormat="0" applyBorder="0" applyAlignment="0" applyProtection="0"/>
    <xf numFmtId="0" fontId="108" fillId="0" borderId="0"/>
    <xf numFmtId="0" fontId="10" fillId="12" borderId="14" applyNumberFormat="0" applyFont="0" applyAlignment="0" applyProtection="0"/>
    <xf numFmtId="0" fontId="100" fillId="10" borderId="11" applyNumberFormat="0" applyAlignment="0" applyProtection="0"/>
    <xf numFmtId="0" fontId="14" fillId="0" borderId="0" applyNumberFormat="0" applyFont="0" applyFill="0" applyBorder="0" applyAlignment="0" applyProtection="0">
      <alignment horizontal="left"/>
    </xf>
    <xf numFmtId="0" fontId="29" fillId="0" borderId="1">
      <alignment horizontal="center"/>
    </xf>
    <xf numFmtId="18" fontId="14" fillId="0" borderId="0" applyFont="0" applyFill="0" applyBorder="0" applyAlignment="0" applyProtection="0"/>
    <xf numFmtId="0" fontId="106" fillId="0" borderId="15" applyNumberFormat="0" applyFill="0" applyAlignment="0" applyProtection="0"/>
    <xf numFmtId="0" fontId="104" fillId="0" borderId="0" applyNumberForma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43"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43" fontId="12" fillId="0" borderId="0" applyFont="0" applyFill="0" applyBorder="0" applyAlignment="0" applyProtection="0"/>
    <xf numFmtId="167" fontId="12" fillId="0" borderId="0" applyFont="0" applyFill="0" applyBorder="0" applyAlignment="0" applyProtection="0"/>
    <xf numFmtId="9" fontId="12" fillId="0" borderId="0" applyFont="0" applyFill="0" applyBorder="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12" borderId="1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9" fillId="0" borderId="0"/>
    <xf numFmtId="4" fontId="109"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0" fillId="14" borderId="0" applyNumberFormat="0" applyBorder="0" applyAlignment="0" applyProtection="0"/>
    <xf numFmtId="0" fontId="76" fillId="37" borderId="0" applyNumberFormat="0" applyBorder="0" applyAlignment="0" applyProtection="0"/>
    <xf numFmtId="0" fontId="10" fillId="18" borderId="0" applyNumberFormat="0" applyBorder="0" applyAlignment="0" applyProtection="0"/>
    <xf numFmtId="0" fontId="76" fillId="38" borderId="0" applyNumberFormat="0" applyBorder="0" applyAlignment="0" applyProtection="0"/>
    <xf numFmtId="0" fontId="10" fillId="22" borderId="0" applyNumberFormat="0" applyBorder="0" applyAlignment="0" applyProtection="0"/>
    <xf numFmtId="0" fontId="76" fillId="39" borderId="0" applyNumberFormat="0" applyBorder="0" applyAlignment="0" applyProtection="0"/>
    <xf numFmtId="0" fontId="10" fillId="26" borderId="0" applyNumberFormat="0" applyBorder="0" applyAlignment="0" applyProtection="0"/>
    <xf numFmtId="0" fontId="76" fillId="40" borderId="0" applyNumberFormat="0" applyBorder="0" applyAlignment="0" applyProtection="0"/>
    <xf numFmtId="0" fontId="10" fillId="30" borderId="0" applyNumberFormat="0" applyBorder="0" applyAlignment="0" applyProtection="0"/>
    <xf numFmtId="0" fontId="76" fillId="41" borderId="0" applyNumberFormat="0" applyBorder="0" applyAlignment="0" applyProtection="0"/>
    <xf numFmtId="0" fontId="10" fillId="34" borderId="0" applyNumberFormat="0" applyBorder="0" applyAlignment="0" applyProtection="0"/>
    <xf numFmtId="0" fontId="76" fillId="42" borderId="0" applyNumberFormat="0" applyBorder="0" applyAlignment="0" applyProtection="0"/>
    <xf numFmtId="0" fontId="10" fillId="15" borderId="0" applyNumberFormat="0" applyBorder="0" applyAlignment="0" applyProtection="0"/>
    <xf numFmtId="0" fontId="76" fillId="43" borderId="0" applyNumberFormat="0" applyBorder="0" applyAlignment="0" applyProtection="0"/>
    <xf numFmtId="0" fontId="10" fillId="19" borderId="0" applyNumberFormat="0" applyBorder="0" applyAlignment="0" applyProtection="0"/>
    <xf numFmtId="0" fontId="76" fillId="44" borderId="0" applyNumberFormat="0" applyBorder="0" applyAlignment="0" applyProtection="0"/>
    <xf numFmtId="0" fontId="10" fillId="23" borderId="0" applyNumberFormat="0" applyBorder="0" applyAlignment="0" applyProtection="0"/>
    <xf numFmtId="0" fontId="76" fillId="45" borderId="0" applyNumberFormat="0" applyBorder="0" applyAlignment="0" applyProtection="0"/>
    <xf numFmtId="0" fontId="10" fillId="27" borderId="0" applyNumberFormat="0" applyBorder="0" applyAlignment="0" applyProtection="0"/>
    <xf numFmtId="0" fontId="76" fillId="40" borderId="0" applyNumberFormat="0" applyBorder="0" applyAlignment="0" applyProtection="0"/>
    <xf numFmtId="0" fontId="10" fillId="31" borderId="0" applyNumberFormat="0" applyBorder="0" applyAlignment="0" applyProtection="0"/>
    <xf numFmtId="0" fontId="76" fillId="43" borderId="0" applyNumberFormat="0" applyBorder="0" applyAlignment="0" applyProtection="0"/>
    <xf numFmtId="0" fontId="10" fillId="35" borderId="0" applyNumberFormat="0" applyBorder="0" applyAlignment="0" applyProtection="0"/>
    <xf numFmtId="0" fontId="76" fillId="46" borderId="0" applyNumberFormat="0" applyBorder="0" applyAlignment="0" applyProtection="0"/>
    <xf numFmtId="0" fontId="107" fillId="16" borderId="0" applyNumberFormat="0" applyBorder="0" applyAlignment="0" applyProtection="0"/>
    <xf numFmtId="0" fontId="77" fillId="47" borderId="0" applyNumberFormat="0" applyBorder="0" applyAlignment="0" applyProtection="0"/>
    <xf numFmtId="0" fontId="107" fillId="20" borderId="0" applyNumberFormat="0" applyBorder="0" applyAlignment="0" applyProtection="0"/>
    <xf numFmtId="0" fontId="77" fillId="44" borderId="0" applyNumberFormat="0" applyBorder="0" applyAlignment="0" applyProtection="0"/>
    <xf numFmtId="0" fontId="107" fillId="24" borderId="0" applyNumberFormat="0" applyBorder="0" applyAlignment="0" applyProtection="0"/>
    <xf numFmtId="0" fontId="77" fillId="45" borderId="0" applyNumberFormat="0" applyBorder="0" applyAlignment="0" applyProtection="0"/>
    <xf numFmtId="0" fontId="107" fillId="28" borderId="0" applyNumberFormat="0" applyBorder="0" applyAlignment="0" applyProtection="0"/>
    <xf numFmtId="0" fontId="77" fillId="48" borderId="0" applyNumberFormat="0" applyBorder="0" applyAlignment="0" applyProtection="0"/>
    <xf numFmtId="0" fontId="107" fillId="32" borderId="0" applyNumberFormat="0" applyBorder="0" applyAlignment="0" applyProtection="0"/>
    <xf numFmtId="0" fontId="77" fillId="49" borderId="0" applyNumberFormat="0" applyBorder="0" applyAlignment="0" applyProtection="0"/>
    <xf numFmtId="0" fontId="107" fillId="36" borderId="0" applyNumberFormat="0" applyBorder="0" applyAlignment="0" applyProtection="0"/>
    <xf numFmtId="0" fontId="77" fillId="50" borderId="0" applyNumberFormat="0" applyBorder="0" applyAlignment="0" applyProtection="0"/>
    <xf numFmtId="0" fontId="107" fillId="13" borderId="0" applyNumberFormat="0" applyBorder="0" applyAlignment="0" applyProtection="0"/>
    <xf numFmtId="0" fontId="77" fillId="51" borderId="0" applyNumberFormat="0" applyBorder="0" applyAlignment="0" applyProtection="0"/>
    <xf numFmtId="0" fontId="107" fillId="17" borderId="0" applyNumberFormat="0" applyBorder="0" applyAlignment="0" applyProtection="0"/>
    <xf numFmtId="0" fontId="77" fillId="52" borderId="0" applyNumberFormat="0" applyBorder="0" applyAlignment="0" applyProtection="0"/>
    <xf numFmtId="0" fontId="107" fillId="21" borderId="0" applyNumberFormat="0" applyBorder="0" applyAlignment="0" applyProtection="0"/>
    <xf numFmtId="0" fontId="77" fillId="53" borderId="0" applyNumberFormat="0" applyBorder="0" applyAlignment="0" applyProtection="0"/>
    <xf numFmtId="0" fontId="107" fillId="25" borderId="0" applyNumberFormat="0" applyBorder="0" applyAlignment="0" applyProtection="0"/>
    <xf numFmtId="0" fontId="77" fillId="48" borderId="0" applyNumberFormat="0" applyBorder="0" applyAlignment="0" applyProtection="0"/>
    <xf numFmtId="0" fontId="107" fillId="29" borderId="0" applyNumberFormat="0" applyBorder="0" applyAlignment="0" applyProtection="0"/>
    <xf numFmtId="0" fontId="77" fillId="49" borderId="0" applyNumberFormat="0" applyBorder="0" applyAlignment="0" applyProtection="0"/>
    <xf numFmtId="0" fontId="107" fillId="33" borderId="0" applyNumberFormat="0" applyBorder="0" applyAlignment="0" applyProtection="0"/>
    <xf numFmtId="0" fontId="77" fillId="54" borderId="0" applyNumberFormat="0" applyBorder="0" applyAlignment="0" applyProtection="0"/>
    <xf numFmtId="0" fontId="97" fillId="7" borderId="0" applyNumberFormat="0" applyBorder="0" applyAlignment="0" applyProtection="0"/>
    <xf numFmtId="0" fontId="78" fillId="38" borderId="0" applyNumberFormat="0" applyBorder="0" applyAlignment="0" applyProtection="0"/>
    <xf numFmtId="0" fontId="101" fillId="10" borderId="10" applyNumberFormat="0" applyAlignment="0" applyProtection="0"/>
    <xf numFmtId="0" fontId="79" fillId="55" borderId="16" applyNumberFormat="0" applyAlignment="0" applyProtection="0"/>
    <xf numFmtId="0" fontId="103" fillId="11" borderId="13" applyNumberFormat="0" applyAlignment="0" applyProtection="0"/>
    <xf numFmtId="0" fontId="80" fillId="56" borderId="17" applyNumberFormat="0" applyAlignment="0" applyProtection="0"/>
    <xf numFmtId="43" fontId="10"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05" fillId="0" borderId="0" applyNumberFormat="0" applyFill="0" applyBorder="0" applyAlignment="0" applyProtection="0"/>
    <xf numFmtId="0" fontId="81" fillId="0" borderId="0" applyNumberFormat="0" applyFill="0" applyBorder="0" applyAlignment="0" applyProtection="0"/>
    <xf numFmtId="0" fontId="111" fillId="0" borderId="0" applyNumberFormat="0" applyFill="0" applyBorder="0" applyAlignment="0" applyProtection="0"/>
    <xf numFmtId="0" fontId="96" fillId="6" borderId="0" applyNumberFormat="0" applyBorder="0" applyAlignment="0" applyProtection="0"/>
    <xf numFmtId="0" fontId="82" fillId="39" borderId="0" applyNumberFormat="0" applyBorder="0" applyAlignment="0" applyProtection="0"/>
    <xf numFmtId="0" fontId="93" fillId="0" borderId="7" applyNumberFormat="0" applyFill="0" applyAlignment="0" applyProtection="0"/>
    <xf numFmtId="0" fontId="83" fillId="0" borderId="18" applyNumberFormat="0" applyFill="0" applyAlignment="0" applyProtection="0"/>
    <xf numFmtId="0" fontId="94" fillId="0" borderId="8" applyNumberFormat="0" applyFill="0" applyAlignment="0" applyProtection="0"/>
    <xf numFmtId="0" fontId="84" fillId="0" borderId="19" applyNumberFormat="0" applyFill="0" applyAlignment="0" applyProtection="0"/>
    <xf numFmtId="0" fontId="95" fillId="0" borderId="9" applyNumberFormat="0" applyFill="0" applyAlignment="0" applyProtection="0"/>
    <xf numFmtId="0" fontId="85" fillId="0" borderId="20" applyNumberFormat="0" applyFill="0" applyAlignment="0" applyProtection="0"/>
    <xf numFmtId="0" fontId="95" fillId="0" borderId="0" applyNumberFormat="0" applyFill="0" applyBorder="0" applyAlignment="0" applyProtection="0"/>
    <xf numFmtId="0" fontId="85" fillId="0" borderId="0" applyNumberFormat="0" applyFill="0" applyBorder="0" applyAlignment="0" applyProtection="0"/>
    <xf numFmtId="0" fontId="112" fillId="0" borderId="0" applyNumberFormat="0" applyFill="0" applyBorder="0" applyAlignment="0" applyProtection="0"/>
    <xf numFmtId="0" fontId="99" fillId="9" borderId="10" applyNumberFormat="0" applyAlignment="0" applyProtection="0"/>
    <xf numFmtId="0" fontId="86" fillId="42" borderId="16" applyNumberFormat="0" applyAlignment="0" applyProtection="0"/>
    <xf numFmtId="0" fontId="102" fillId="0" borderId="12" applyNumberFormat="0" applyFill="0" applyAlignment="0" applyProtection="0"/>
    <xf numFmtId="0" fontId="87" fillId="0" borderId="21" applyNumberFormat="0" applyFill="0" applyAlignment="0" applyProtection="0"/>
    <xf numFmtId="0" fontId="98" fillId="8" borderId="0" applyNumberFormat="0" applyBorder="0" applyAlignment="0" applyProtection="0"/>
    <xf numFmtId="0" fontId="88" fillId="57" borderId="0" applyNumberFormat="0" applyBorder="0" applyAlignment="0" applyProtection="0"/>
    <xf numFmtId="0" fontId="10" fillId="0" borderId="0"/>
    <xf numFmtId="0" fontId="12" fillId="0" borderId="0"/>
    <xf numFmtId="0" fontId="12" fillId="58" borderId="22" applyNumberFormat="0" applyFont="0" applyAlignment="0" applyProtection="0"/>
    <xf numFmtId="0" fontId="10" fillId="12" borderId="14" applyNumberFormat="0" applyFont="0" applyAlignment="0" applyProtection="0"/>
    <xf numFmtId="0" fontId="12" fillId="58" borderId="22" applyNumberFormat="0" applyFont="0" applyAlignment="0" applyProtection="0"/>
    <xf numFmtId="0" fontId="100" fillId="10" borderId="11" applyNumberFormat="0" applyAlignment="0" applyProtection="0"/>
    <xf numFmtId="0" fontId="89" fillId="55" borderId="23" applyNumberFormat="0" applyAlignment="0" applyProtection="0"/>
    <xf numFmtId="0" fontId="110" fillId="0" borderId="0" applyNumberFormat="0" applyFill="0" applyBorder="0" applyAlignment="0" applyProtection="0"/>
    <xf numFmtId="0" fontId="90" fillId="0" borderId="0" applyNumberFormat="0" applyFill="0" applyBorder="0" applyAlignment="0" applyProtection="0"/>
    <xf numFmtId="0" fontId="106" fillId="0" borderId="15" applyNumberFormat="0" applyFill="0" applyAlignment="0" applyProtection="0"/>
    <xf numFmtId="0" fontId="91" fillId="0" borderId="24" applyNumberFormat="0" applyFill="0" applyAlignment="0" applyProtection="0"/>
    <xf numFmtId="0" fontId="104" fillId="0" borderId="0" applyNumberFormat="0" applyFill="0" applyBorder="0" applyAlignment="0" applyProtection="0"/>
    <xf numFmtId="0" fontId="92" fillId="0" borderId="0" applyNumberFormat="0" applyFill="0" applyBorder="0" applyAlignment="0" applyProtection="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0" fontId="12" fillId="0" borderId="0"/>
    <xf numFmtId="0" fontId="12"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0" fontId="12" fillId="0" borderId="0"/>
    <xf numFmtId="0" fontId="113" fillId="0" borderId="0" applyProtection="0"/>
    <xf numFmtId="43" fontId="113" fillId="0" borderId="0" applyFont="0" applyFill="0" applyBorder="0" applyAlignment="0" applyProtection="0"/>
    <xf numFmtId="0" fontId="114" fillId="0" borderId="0" applyProtection="0"/>
    <xf numFmtId="43" fontId="114" fillId="0" borderId="0" applyFont="0" applyFill="0" applyBorder="0" applyAlignment="0" applyProtection="0"/>
    <xf numFmtId="0" fontId="115" fillId="0" borderId="0" applyProtection="0"/>
    <xf numFmtId="0" fontId="116" fillId="37" borderId="0" applyNumberFormat="0" applyBorder="0" applyAlignment="0" applyProtection="0"/>
    <xf numFmtId="0" fontId="116" fillId="38"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0"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7" fillId="47" borderId="0" applyNumberFormat="0" applyBorder="0" applyAlignment="0" applyProtection="0"/>
    <xf numFmtId="0" fontId="117" fillId="44" borderId="0" applyNumberFormat="0" applyBorder="0" applyAlignment="0" applyProtection="0"/>
    <xf numFmtId="0" fontId="117" fillId="45"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53"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7" fillId="54" borderId="0" applyNumberFormat="0" applyBorder="0" applyAlignment="0" applyProtection="0"/>
    <xf numFmtId="0" fontId="118" fillId="38" borderId="0" applyNumberFormat="0" applyBorder="0" applyAlignment="0" applyProtection="0"/>
    <xf numFmtId="0" fontId="119" fillId="55" borderId="16" applyNumberFormat="0" applyAlignment="0" applyProtection="0"/>
    <xf numFmtId="0" fontId="120" fillId="56" borderId="17" applyNumberFormat="0" applyAlignment="0" applyProtection="0"/>
    <xf numFmtId="43" fontId="115" fillId="0" borderId="0" applyFont="0" applyFill="0" applyBorder="0" applyAlignment="0" applyProtection="0"/>
    <xf numFmtId="43" fontId="7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5" fillId="0" borderId="0" applyFont="0" applyFill="0" applyBorder="0" applyAlignment="0" applyProtection="0"/>
    <xf numFmtId="37" fontId="115" fillId="0" borderId="0" applyFont="0" applyFill="0" applyBorder="0" applyAlignment="0" applyProtection="0"/>
    <xf numFmtId="3" fontId="115" fillId="0" borderId="0" applyFont="0" applyFill="0" applyBorder="0" applyAlignment="0" applyProtection="0"/>
    <xf numFmtId="44" fontId="115" fillId="0" borderId="0" applyFont="0" applyFill="0" applyBorder="0" applyAlignment="0" applyProtection="0"/>
    <xf numFmtId="169" fontId="115" fillId="0" borderId="0" applyFont="0" applyFill="0" applyBorder="0" applyAlignment="0" applyProtection="0"/>
    <xf numFmtId="0" fontId="121" fillId="0" borderId="0" applyNumberFormat="0" applyFill="0" applyBorder="0" applyAlignment="0" applyProtection="0"/>
    <xf numFmtId="167" fontId="115" fillId="0" borderId="0" applyFont="0" applyFill="0" applyBorder="0" applyAlignment="0" applyProtection="0"/>
    <xf numFmtId="0" fontId="122" fillId="39" borderId="0" applyNumberFormat="0" applyBorder="0" applyAlignment="0" applyProtection="0"/>
    <xf numFmtId="0" fontId="123" fillId="42" borderId="16" applyNumberFormat="0" applyAlignment="0" applyProtection="0"/>
    <xf numFmtId="0" fontId="124" fillId="0" borderId="21" applyNumberFormat="0" applyFill="0" applyAlignment="0" applyProtection="0"/>
    <xf numFmtId="0" fontId="125" fillId="57" borderId="0" applyNumberFormat="0" applyBorder="0" applyAlignment="0" applyProtection="0"/>
    <xf numFmtId="0" fontId="115" fillId="0" borderId="0"/>
    <xf numFmtId="0" fontId="115" fillId="0" borderId="0"/>
    <xf numFmtId="0" fontId="10" fillId="0" borderId="0"/>
    <xf numFmtId="0" fontId="115" fillId="58" borderId="22" applyNumberFormat="0" applyFont="0" applyAlignment="0" applyProtection="0"/>
    <xf numFmtId="0" fontId="126" fillId="55" borderId="23" applyNumberFormat="0" applyAlignment="0" applyProtection="0"/>
    <xf numFmtId="9" fontId="115" fillId="0" borderId="0" applyFont="0" applyFill="0" applyBorder="0" applyAlignment="0" applyProtection="0"/>
    <xf numFmtId="9" fontId="115" fillId="0" borderId="0" applyFont="0" applyFill="0" applyBorder="0" applyAlignment="0" applyProtection="0"/>
    <xf numFmtId="0" fontId="127" fillId="0" borderId="24" applyNumberFormat="0" applyFill="0" applyAlignment="0" applyProtection="0"/>
    <xf numFmtId="0" fontId="128" fillId="0" borderId="0" applyNumberFormat="0" applyFill="0" applyBorder="0" applyAlignment="0" applyProtection="0"/>
    <xf numFmtId="0" fontId="129" fillId="0" borderId="0" applyProtection="0"/>
    <xf numFmtId="0" fontId="13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43" fontId="130" fillId="0" borderId="0" applyFont="0" applyFill="0" applyBorder="0" applyAlignment="0" applyProtection="0"/>
    <xf numFmtId="0" fontId="129" fillId="0" borderId="0" applyProtection="0"/>
    <xf numFmtId="0" fontId="12" fillId="0" borderId="0"/>
    <xf numFmtId="0" fontId="131" fillId="0" borderId="0" applyProtection="0"/>
    <xf numFmtId="0" fontId="12" fillId="58" borderId="26" applyNumberFormat="0" applyFont="0" applyAlignment="0" applyProtection="0"/>
    <xf numFmtId="0" fontId="131" fillId="0" borderId="0" applyProtection="0"/>
    <xf numFmtId="0" fontId="12" fillId="58" borderId="26" applyNumberFormat="0" applyFont="0" applyAlignment="0" applyProtection="0"/>
    <xf numFmtId="0" fontId="79" fillId="55" borderId="25" applyNumberFormat="0" applyAlignment="0" applyProtection="0"/>
    <xf numFmtId="0" fontId="91" fillId="0" borderId="28" applyNumberFormat="0" applyFill="0" applyAlignment="0" applyProtection="0"/>
    <xf numFmtId="0" fontId="86" fillId="42" borderId="25" applyNumberFormat="0" applyAlignment="0" applyProtection="0"/>
    <xf numFmtId="0" fontId="12" fillId="58" borderId="26" applyNumberFormat="0" applyFont="0" applyAlignment="0" applyProtection="0"/>
    <xf numFmtId="0" fontId="91" fillId="0" borderId="28" applyNumberFormat="0" applyFill="0" applyAlignment="0" applyProtection="0"/>
    <xf numFmtId="0" fontId="86" fillId="42" borderId="25" applyNumberFormat="0" applyAlignment="0" applyProtection="0"/>
    <xf numFmtId="0" fontId="89" fillId="55" borderId="27" applyNumberFormat="0" applyAlignment="0" applyProtection="0"/>
    <xf numFmtId="0" fontId="89" fillId="55" borderId="27" applyNumberFormat="0" applyAlignment="0" applyProtection="0"/>
    <xf numFmtId="0" fontId="79" fillId="55" borderId="25" applyNumberFormat="0" applyAlignment="0" applyProtection="0"/>
    <xf numFmtId="0" fontId="12" fillId="58" borderId="26" applyNumberFormat="0" applyFont="0" applyAlignment="0" applyProtection="0"/>
    <xf numFmtId="0" fontId="10" fillId="0" borderId="0"/>
    <xf numFmtId="43" fontId="10" fillId="0" borderId="0" applyFont="0" applyFill="0" applyBorder="0" applyAlignment="0" applyProtection="0"/>
    <xf numFmtId="0" fontId="12" fillId="0" borderId="0"/>
    <xf numFmtId="0" fontId="12" fillId="0" borderId="0"/>
    <xf numFmtId="0" fontId="10" fillId="0" borderId="0"/>
    <xf numFmtId="43" fontId="10" fillId="0" borderId="0" applyFont="0" applyFill="0" applyBorder="0" applyAlignment="0" applyProtection="0"/>
    <xf numFmtId="0" fontId="131" fillId="0" borderId="0"/>
    <xf numFmtId="0" fontId="12" fillId="0" borderId="0" applyProtection="0"/>
    <xf numFmtId="0" fontId="12" fillId="0" borderId="0" applyProtection="0"/>
    <xf numFmtId="37" fontId="12"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9" fillId="0" borderId="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43" fontId="9"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37"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9" fillId="0" borderId="0" applyFont="0" applyFill="0" applyBorder="0" applyAlignment="0" applyProtection="0"/>
    <xf numFmtId="0" fontId="9" fillId="0" borderId="0"/>
    <xf numFmtId="0" fontId="9" fillId="12" borderId="14" applyNumberFormat="0" applyFont="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12" fillId="0" borderId="0" applyProtection="0"/>
    <xf numFmtId="43" fontId="12" fillId="0" borderId="0" applyFont="0" applyFill="0" applyBorder="0" applyAlignment="0" applyProtection="0"/>
    <xf numFmtId="0" fontId="12" fillId="0" borderId="0" applyProtection="0"/>
    <xf numFmtId="43" fontId="12" fillId="0" borderId="0" applyFont="0" applyFill="0" applyBorder="0" applyAlignment="0" applyProtection="0"/>
    <xf numFmtId="0" fontId="12" fillId="0" borderId="0" applyProtection="0"/>
    <xf numFmtId="0" fontId="119" fillId="55" borderId="2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37" fontId="1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169" fontId="12" fillId="0" borderId="0" applyFont="0" applyFill="0" applyBorder="0" applyAlignment="0" applyProtection="0"/>
    <xf numFmtId="167" fontId="12" fillId="0" borderId="0" applyFont="0" applyFill="0" applyBorder="0" applyAlignment="0" applyProtection="0"/>
    <xf numFmtId="0" fontId="123" fillId="42" borderId="25" applyNumberFormat="0" applyAlignment="0" applyProtection="0"/>
    <xf numFmtId="0" fontId="12" fillId="0" borderId="0"/>
    <xf numFmtId="0" fontId="12" fillId="0" borderId="0"/>
    <xf numFmtId="0" fontId="9" fillId="0" borderId="0"/>
    <xf numFmtId="0" fontId="12" fillId="58" borderId="26" applyNumberFormat="0" applyFont="0" applyAlignment="0" applyProtection="0"/>
    <xf numFmtId="0" fontId="126" fillId="55" borderId="27"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127" fillId="0" borderId="28" applyNumberFormat="0" applyFill="0" applyAlignment="0" applyProtection="0"/>
    <xf numFmtId="0" fontId="12" fillId="0" borderId="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0" fontId="12" fillId="0" borderId="0" applyProtection="0"/>
    <xf numFmtId="0" fontId="12" fillId="0" borderId="0" applyProtection="0"/>
    <xf numFmtId="0" fontId="12" fillId="0" borderId="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12" fillId="0" borderId="0"/>
    <xf numFmtId="0" fontId="8" fillId="0" borderId="0"/>
    <xf numFmtId="43" fontId="8" fillId="0" borderId="0" applyFont="0" applyFill="0" applyBorder="0" applyAlignment="0" applyProtection="0"/>
    <xf numFmtId="0" fontId="132" fillId="0" borderId="0"/>
    <xf numFmtId="0" fontId="132" fillId="0" borderId="0"/>
    <xf numFmtId="0" fontId="132" fillId="0" borderId="0"/>
    <xf numFmtId="0" fontId="132" fillId="0" borderId="0"/>
    <xf numFmtId="0" fontId="132" fillId="0" borderId="0"/>
    <xf numFmtId="0" fontId="132" fillId="0" borderId="0"/>
    <xf numFmtId="9" fontId="8" fillId="0" borderId="0" applyFont="0" applyFill="0" applyBorder="0" applyAlignment="0" applyProtection="0"/>
    <xf numFmtId="43" fontId="12"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0" fontId="7" fillId="0" borderId="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0" fontId="7" fillId="0" borderId="0"/>
    <xf numFmtId="0" fontId="7" fillId="12" borderId="14" applyNumberFormat="0" applyFont="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6" fillId="0" borderId="0" applyFont="0" applyFill="0" applyBorder="0" applyAlignment="0" applyProtection="0"/>
    <xf numFmtId="0" fontId="6" fillId="0" borderId="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4" fillId="0" borderId="0" applyProtection="0"/>
    <xf numFmtId="43" fontId="12" fillId="0" borderId="0" applyFont="0" applyFill="0" applyBorder="0" applyAlignment="0" applyProtection="0"/>
    <xf numFmtId="0" fontId="5" fillId="0" borderId="0"/>
    <xf numFmtId="9" fontId="12" fillId="0" borderId="0" applyFont="0" applyFill="0" applyBorder="0" applyAlignment="0" applyProtection="0"/>
    <xf numFmtId="9" fontId="12" fillId="0" borderId="0" applyFont="0" applyFill="0" applyBorder="0" applyAlignment="0" applyProtection="0"/>
    <xf numFmtId="0" fontId="134" fillId="0" borderId="0" applyProtection="0"/>
    <xf numFmtId="37" fontId="12" fillId="0" borderId="0" applyFont="0" applyFill="0" applyBorder="0" applyAlignment="0" applyProtection="0"/>
    <xf numFmtId="5" fontId="12" fillId="0" borderId="0" applyFont="0" applyFill="0" applyBorder="0" applyAlignment="0" applyProtection="0"/>
    <xf numFmtId="0" fontId="12" fillId="0" borderId="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35"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0" borderId="0"/>
    <xf numFmtId="0" fontId="132" fillId="0" borderId="0"/>
    <xf numFmtId="0" fontId="132" fillId="0" borderId="0"/>
    <xf numFmtId="0" fontId="12" fillId="0" borderId="0"/>
    <xf numFmtId="0" fontId="5" fillId="0" borderId="0"/>
    <xf numFmtId="0" fontId="5" fillId="0" borderId="0"/>
    <xf numFmtId="0" fontId="132" fillId="0" borderId="0"/>
    <xf numFmtId="9" fontId="132" fillId="0" borderId="0" applyFont="0" applyFill="0" applyBorder="0" applyAlignment="0" applyProtection="0"/>
    <xf numFmtId="43" fontId="132" fillId="0" borderId="0" applyFont="0" applyFill="0" applyBorder="0" applyAlignment="0" applyProtection="0"/>
    <xf numFmtId="0" fontId="136" fillId="0" borderId="0" applyProtection="0"/>
    <xf numFmtId="0" fontId="4" fillId="0" borderId="0"/>
    <xf numFmtId="0" fontId="136" fillId="0" borderId="0" applyProtection="0"/>
    <xf numFmtId="0" fontId="4" fillId="0" borderId="0"/>
    <xf numFmtId="0" fontId="4" fillId="0" borderId="0"/>
    <xf numFmtId="0" fontId="4" fillId="0" borderId="0"/>
    <xf numFmtId="0" fontId="137" fillId="0" borderId="0" applyNumberFormat="0" applyFill="0" applyBorder="0" applyAlignment="0" applyProtection="0"/>
    <xf numFmtId="0" fontId="93" fillId="0" borderId="7" applyNumberFormat="0" applyFill="0" applyAlignment="0" applyProtection="0"/>
    <xf numFmtId="0" fontId="94" fillId="0" borderId="8" applyNumberFormat="0" applyFill="0" applyAlignment="0" applyProtection="0"/>
    <xf numFmtId="0" fontId="95" fillId="0" borderId="9" applyNumberFormat="0" applyFill="0" applyAlignment="0" applyProtection="0"/>
    <xf numFmtId="0" fontId="95" fillId="0" borderId="0" applyNumberFormat="0" applyFill="0" applyBorder="0" applyAlignment="0" applyProtection="0"/>
    <xf numFmtId="0" fontId="96" fillId="6" borderId="0" applyNumberFormat="0" applyBorder="0" applyAlignment="0" applyProtection="0"/>
    <xf numFmtId="0" fontId="97" fillId="7" borderId="0" applyNumberFormat="0" applyBorder="0" applyAlignment="0" applyProtection="0"/>
    <xf numFmtId="0" fontId="138" fillId="8" borderId="0" applyNumberFormat="0" applyBorder="0" applyAlignment="0" applyProtection="0"/>
    <xf numFmtId="0" fontId="99" fillId="9" borderId="10" applyNumberFormat="0" applyAlignment="0" applyProtection="0"/>
    <xf numFmtId="0" fontId="100" fillId="10" borderId="11" applyNumberFormat="0" applyAlignment="0" applyProtection="0"/>
    <xf numFmtId="0" fontId="101" fillId="10" borderId="10" applyNumberFormat="0" applyAlignment="0" applyProtection="0"/>
    <xf numFmtId="0" fontId="102" fillId="0" borderId="12" applyNumberFormat="0" applyFill="0" applyAlignment="0" applyProtection="0"/>
    <xf numFmtId="0" fontId="103" fillId="11" borderId="13"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15" applyNumberFormat="0" applyFill="0" applyAlignment="0" applyProtection="0"/>
    <xf numFmtId="0" fontId="107"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07"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07"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07"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07"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07"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12" fillId="12" borderId="14" applyNumberFormat="0" applyFont="0" applyAlignment="0" applyProtection="0"/>
    <xf numFmtId="0" fontId="140" fillId="0" borderId="0" applyProtection="0"/>
    <xf numFmtId="0" fontId="2" fillId="0" borderId="0"/>
    <xf numFmtId="0" fontId="2" fillId="0" borderId="0"/>
    <xf numFmtId="0" fontId="2" fillId="0" borderId="0"/>
    <xf numFmtId="0" fontId="2" fillId="0" borderId="0"/>
    <xf numFmtId="0" fontId="141" fillId="0" borderId="0" applyProtection="0"/>
    <xf numFmtId="0" fontId="1" fillId="0" borderId="0"/>
    <xf numFmtId="0" fontId="1" fillId="0" borderId="0"/>
    <xf numFmtId="171" fontId="142" fillId="60" borderId="0" applyBorder="0" applyProtection="0">
      <alignment horizontal="right" wrapText="1"/>
    </xf>
    <xf numFmtId="0" fontId="130" fillId="0" borderId="0"/>
  </cellStyleXfs>
  <cellXfs count="41">
    <xf numFmtId="0" fontId="0" fillId="0" borderId="0" xfId="0"/>
    <xf numFmtId="0" fontId="12" fillId="0" borderId="0" xfId="200"/>
    <xf numFmtId="0" fontId="19" fillId="0" borderId="0" xfId="200" applyFont="1"/>
    <xf numFmtId="0" fontId="21" fillId="0" borderId="0" xfId="200" applyFont="1"/>
    <xf numFmtId="0" fontId="12" fillId="4" borderId="0" xfId="200" applyFill="1"/>
    <xf numFmtId="0" fontId="20" fillId="0" borderId="2" xfId="200" applyFont="1" applyBorder="1" applyAlignment="1">
      <alignment horizontal="center"/>
    </xf>
    <xf numFmtId="0" fontId="22" fillId="0" borderId="0" xfId="200" applyFont="1" applyAlignment="1">
      <alignment horizontal="center"/>
    </xf>
    <xf numFmtId="0" fontId="22" fillId="0" borderId="0" xfId="200" applyFont="1" applyAlignment="1">
      <alignment horizontal="right"/>
    </xf>
    <xf numFmtId="0" fontId="21" fillId="4" borderId="0" xfId="200" applyFont="1" applyFill="1" applyAlignment="1">
      <alignment vertical="top" wrapText="1"/>
    </xf>
    <xf numFmtId="0" fontId="21" fillId="4" borderId="0" xfId="200" applyFont="1" applyFill="1" applyAlignment="1">
      <alignment horizontal="center" vertical="top"/>
    </xf>
    <xf numFmtId="165" fontId="21" fillId="4" borderId="0" xfId="2" applyNumberFormat="1" applyFont="1" applyFill="1" applyBorder="1" applyAlignment="1" applyProtection="1">
      <alignment horizontal="right" vertical="top" wrapText="1"/>
    </xf>
    <xf numFmtId="0" fontId="21" fillId="4" borderId="0" xfId="200" applyFont="1" applyFill="1"/>
    <xf numFmtId="0" fontId="21" fillId="0" borderId="2" xfId="200" applyFont="1" applyBorder="1"/>
    <xf numFmtId="0" fontId="21" fillId="0" borderId="0" xfId="200" applyFont="1" applyAlignment="1">
      <alignment horizontal="center"/>
    </xf>
    <xf numFmtId="0" fontId="45" fillId="0" borderId="0" xfId="200" applyFont="1" applyAlignment="1">
      <alignment vertical="top" wrapText="1"/>
    </xf>
    <xf numFmtId="0" fontId="21" fillId="0" borderId="0" xfId="200" applyFont="1" applyAlignment="1">
      <alignment wrapText="1"/>
    </xf>
    <xf numFmtId="0" fontId="21" fillId="0" borderId="0" xfId="16" applyFont="1"/>
    <xf numFmtId="165" fontId="21" fillId="0" borderId="0" xfId="2" applyNumberFormat="1" applyFont="1" applyFill="1" applyBorder="1" applyAlignment="1" applyProtection="1">
      <alignment horizontal="right" vertical="top" wrapText="1"/>
    </xf>
    <xf numFmtId="0" fontId="12" fillId="59" borderId="0" xfId="200" applyFill="1"/>
    <xf numFmtId="0" fontId="21" fillId="0" borderId="0" xfId="2" applyNumberFormat="1" applyFont="1" applyFill="1" applyBorder="1" applyAlignment="1" applyProtection="1">
      <alignment horizontal="center" vertical="top" wrapText="1"/>
    </xf>
    <xf numFmtId="0" fontId="21" fillId="0" borderId="0" xfId="200" applyFont="1" applyAlignment="1">
      <alignment vertical="top" wrapText="1"/>
    </xf>
    <xf numFmtId="0" fontId="21" fillId="0" borderId="0" xfId="200" applyFont="1" applyAlignment="1">
      <alignment horizontal="center" vertical="top"/>
    </xf>
    <xf numFmtId="0" fontId="21" fillId="0" borderId="0" xfId="200" applyFont="1" applyAlignment="1">
      <alignment horizontal="justify" vertical="top" wrapText="1"/>
    </xf>
    <xf numFmtId="0" fontId="21" fillId="0" borderId="0" xfId="200" applyFont="1" applyAlignment="1">
      <alignment vertical="top"/>
    </xf>
    <xf numFmtId="0" fontId="50" fillId="0" borderId="0" xfId="200" applyFont="1" applyAlignment="1">
      <alignment vertical="top" wrapText="1"/>
    </xf>
    <xf numFmtId="0" fontId="50" fillId="0" borderId="0" xfId="200" applyFont="1" applyAlignment="1">
      <alignment horizontal="center" vertical="top"/>
    </xf>
    <xf numFmtId="165" fontId="50" fillId="0" borderId="0" xfId="2" applyNumberFormat="1" applyFont="1" applyFill="1" applyBorder="1" applyAlignment="1" applyProtection="1">
      <alignment horizontal="right" vertical="top" wrapText="1"/>
    </xf>
    <xf numFmtId="0" fontId="50" fillId="0" borderId="0" xfId="200" applyFont="1" applyAlignment="1">
      <alignment horizontal="justify" vertical="top" wrapText="1"/>
    </xf>
    <xf numFmtId="0" fontId="133" fillId="0" borderId="0" xfId="200" applyFont="1" applyAlignment="1">
      <alignment horizontal="justify" vertical="top" wrapText="1"/>
    </xf>
    <xf numFmtId="0" fontId="12" fillId="0" borderId="2" xfId="200" applyBorder="1"/>
    <xf numFmtId="0" fontId="21" fillId="0" borderId="2" xfId="200" applyFont="1" applyBorder="1" applyAlignment="1">
      <alignment horizontal="justify" vertical="top" wrapText="1"/>
    </xf>
    <xf numFmtId="165" fontId="21" fillId="0" borderId="0" xfId="2" quotePrefix="1" applyNumberFormat="1" applyFont="1" applyFill="1" applyBorder="1" applyAlignment="1" applyProtection="1">
      <alignment horizontal="right" vertical="top" wrapText="1"/>
    </xf>
    <xf numFmtId="0" fontId="139" fillId="0" borderId="0" xfId="200" applyFont="1" applyAlignment="1">
      <alignment horizontal="left" vertical="top" wrapText="1"/>
    </xf>
    <xf numFmtId="0" fontId="20" fillId="0" borderId="3" xfId="200" applyFont="1" applyBorder="1" applyAlignment="1">
      <alignment horizontal="left" vertical="top" wrapText="1"/>
    </xf>
    <xf numFmtId="0" fontId="19" fillId="0" borderId="0" xfId="200" applyFont="1" applyAlignment="1">
      <alignment horizontal="center"/>
    </xf>
    <xf numFmtId="17" fontId="19" fillId="0" borderId="0" xfId="200" quotePrefix="1" applyNumberFormat="1" applyFont="1" applyAlignment="1">
      <alignment horizontal="center"/>
    </xf>
    <xf numFmtId="0" fontId="20" fillId="0" borderId="0" xfId="200" applyFont="1" applyAlignment="1">
      <alignment horizontal="left" wrapText="1"/>
    </xf>
    <xf numFmtId="0" fontId="20" fillId="0" borderId="2" xfId="200" applyFont="1" applyBorder="1" applyAlignment="1">
      <alignment horizontal="left" wrapText="1"/>
    </xf>
    <xf numFmtId="0" fontId="21" fillId="0" borderId="0" xfId="200" applyFont="1" applyAlignment="1">
      <alignment horizontal="center"/>
    </xf>
    <xf numFmtId="0" fontId="21" fillId="0" borderId="2" xfId="200" applyFont="1" applyBorder="1" applyAlignment="1">
      <alignment horizontal="center"/>
    </xf>
    <xf numFmtId="0" fontId="20" fillId="0" borderId="0" xfId="200" applyFont="1" applyAlignment="1">
      <alignment horizontal="center"/>
    </xf>
  </cellXfs>
  <cellStyles count="6648">
    <cellStyle name="20% - Accent1" xfId="6613" builtinId="30" customBuiltin="1"/>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xfId="6617" builtinId="34" customBuiltin="1"/>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xfId="6621" builtinId="38" customBuiltin="1"/>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xfId="6625" builtinId="42" customBuiltin="1"/>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xfId="6629" builtinId="46" customBuiltin="1"/>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xfId="6633" builtinId="50" customBuiltin="1"/>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xfId="6614" builtinId="31" customBuiltin="1"/>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xfId="6618" builtinId="35" customBuiltin="1"/>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xfId="6622" builtinId="39" customBuiltin="1"/>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xfId="6626" builtinId="43" customBuiltin="1"/>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xfId="6630" builtinId="47" customBuiltin="1"/>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xfId="6634" builtinId="51" customBuiltin="1"/>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xfId="6615" builtinId="32" customBuiltin="1"/>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xfId="6619" builtinId="36" customBuiltin="1"/>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xfId="6623" builtinId="40" customBuiltin="1"/>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xfId="6627" builtinId="44" customBuiltin="1"/>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xfId="6631" builtinId="48" customBuiltin="1"/>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xfId="6635" builtinId="52" customBuiltin="1"/>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xfId="6612" builtinId="29" customBuiltin="1"/>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xfId="6616" builtinId="33" customBuiltin="1"/>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xfId="6620" builtinId="37" customBuiltin="1"/>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xfId="6624" builtinId="41" customBuiltin="1"/>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xfId="6628" builtinId="45" customBuiltin="1"/>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xfId="6632" builtinId="49" customBuiltin="1"/>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xfId="6602" builtinId="27" customBuiltin="1"/>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xfId="6606" builtinId="22" customBuiltin="1"/>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xfId="6608" builtinId="23" customBuiltin="1"/>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xfId="6610" builtinId="53" customBuiltin="1"/>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xfId="6601" builtinId="26" customBuiltin="1"/>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xfId="6597" builtinId="16" customBuiltin="1"/>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xfId="6598" builtinId="17" customBuiltin="1"/>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xfId="6599" builtinId="18" customBuiltin="1"/>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xfId="6600" builtinId="19" customBuiltin="1"/>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xfId="6604" builtinId="20" customBuiltin="1"/>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xfId="6607" builtinId="24" customBuiltin="1"/>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MR_0" xfId="6646" xr:uid="{1265D9A4-6450-489A-867B-62C5C93A4B0C}"/>
    <cellStyle name="Neutral" xfId="6603" builtinId="28" customBuiltin="1"/>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3 5" xfId="6647" xr:uid="{1724C2EF-2824-4877-9E74-944F90FFD660}"/>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2 6" xfId="6642" xr:uid="{1D695511-EFCA-4DE8-964C-A8AD5CA223AB}"/>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2 7" xfId="6640" xr:uid="{7EE31738-4A98-44CC-A2B4-E50CBC3FFA9C}"/>
    <cellStyle name="Normal 6 2 2 8" xfId="6645" xr:uid="{C29D4AF0-5824-4AC8-80A9-60B7A73597D5}"/>
    <cellStyle name="Normal 6 2 3" xfId="6585" xr:uid="{C275E12E-E48A-4CF7-9333-8D1C904527E0}"/>
    <cellStyle name="Normal 6 2 3 2" xfId="6594" xr:uid="{7059FB22-CC12-42BB-8D9F-2C132906BFC5}"/>
    <cellStyle name="Normal 6 2 3 3" xfId="6641" xr:uid="{8B23F5C5-B752-4C47-867A-5881D9CBA8F2}"/>
    <cellStyle name="Normal 6 2 4" xfId="6539" xr:uid="{87CB5110-5E35-4F65-BE78-1AAC9C87ED42}"/>
    <cellStyle name="Normal 6 2 5" xfId="6591" xr:uid="{E04A47F6-2F61-4BF3-9A28-75FBEC560125}"/>
    <cellStyle name="Normal 6 2 6" xfId="6636" xr:uid="{E973867E-AEC4-4232-8C9F-A88605B6C507}"/>
    <cellStyle name="Normal 6 2 7" xfId="6639" xr:uid="{AB47A11A-36DD-40FD-9552-C4549235D758}"/>
    <cellStyle name="Normal 6 2 8" xfId="6644" xr:uid="{D54723BA-F95E-467B-9EB1-95C56FF60FDD}"/>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82" xfId="6638" xr:uid="{D1AF9B37-2327-4A54-8379-81627AA599CB}"/>
    <cellStyle name="Normal 83" xfId="6643" xr:uid="{11BBA92F-237C-4FB3-82AF-FC71F8E3B891}"/>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Note 8" xfId="6637" xr:uid="{B44A1F05-BB76-4A3E-8943-53C307154C11}"/>
    <cellStyle name="OddBodyShade" xfId="240" xr:uid="{00000000-0005-0000-0000-000005050000}"/>
    <cellStyle name="Output" xfId="6605" builtinId="21" customBuiltin="1"/>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xfId="6596" builtinId="15" customBuiltin="1"/>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xfId="6611" builtinId="25" customBuiltin="1"/>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xfId="6609" builtinId="11" customBuiltin="1"/>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 val="Summary_Table3"/>
      <sheetName val="Centralized_Electronics_-_1NN3"/>
      <sheetName val="2_Law_Smart_Dial_System3"/>
      <sheetName val="3_Law_SIU-Create_Sub_Unit3"/>
      <sheetName val="4_HR_Monitor_FMLA_Activity3"/>
      <sheetName val="5_HR_IVR_Call_C'ter3"/>
      <sheetName val="6_HR_Medical_Standards3"/>
      <sheetName val="7_HR_Upgrade_EIS3"/>
      <sheetName val="8_New_TIS_Functions3"/>
      <sheetName val="9_TIS_Outsourcing3"/>
      <sheetName val="10_AirTrain3"/>
      <sheetName val="11_RCC_Support3"/>
      <sheetName val="12_OP_Svce_Notice-GO3"/>
      <sheetName val="Motor_Leads_R46_Cars_-_13NN3"/>
      <sheetName val="Rail_Grinder_Maintenance_-_14N3"/>
      <sheetName val="Planer_Mill_Oper-15NN3"/>
      <sheetName val="Rail_Grinder_Positions_-_16NN3"/>
      <sheetName val="17_Depot_Material_Requirement3"/>
      <sheetName val="18_Supervisory_Training_Progra3"/>
      <sheetName val="19R_Improve__AFC_Maintenance3"/>
      <sheetName val="20_CCTV_Maintenance_3"/>
      <sheetName val="22_Quality_Control3"/>
      <sheetName val="25_MVM_BHU3"/>
      <sheetName val="26_Roos_Isld_AirTrain_Mtce3"/>
      <sheetName val="27_HR_Expand_Safety_Training3"/>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T62"/>
  <sheetViews>
    <sheetView tabSelected="1" topLeftCell="B1" zoomScale="80" zoomScaleNormal="80" zoomScaleSheetLayoutView="96" workbookViewId="0">
      <pane xSplit="5" ySplit="11" topLeftCell="G12" activePane="bottomRight" state="frozen"/>
      <selection activeCell="B1" sqref="B1"/>
      <selection pane="topRight" activeCell="G1" sqref="G1"/>
      <selection pane="bottomLeft" activeCell="B12" sqref="B12"/>
      <selection pane="bottomRight" activeCell="G8" sqref="G8"/>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70.42578125" style="1" customWidth="1"/>
    <col min="13" max="16384" width="9.140625" style="1"/>
  </cols>
  <sheetData>
    <row r="1" spans="1:13" ht="21" customHeight="1">
      <c r="B1" s="34" t="s">
        <v>0</v>
      </c>
      <c r="C1" s="34"/>
      <c r="D1" s="34"/>
      <c r="E1" s="34"/>
      <c r="F1" s="34"/>
      <c r="G1" s="34"/>
      <c r="H1" s="34"/>
      <c r="I1" s="34"/>
      <c r="J1" s="34"/>
      <c r="K1" s="34"/>
      <c r="L1" s="34"/>
    </row>
    <row r="2" spans="1:13" ht="18.75" customHeight="1">
      <c r="B2" s="34" t="s">
        <v>1</v>
      </c>
      <c r="C2" s="34"/>
      <c r="D2" s="34"/>
      <c r="E2" s="34"/>
      <c r="F2" s="34"/>
      <c r="G2" s="34"/>
      <c r="H2" s="34"/>
      <c r="I2" s="34"/>
      <c r="J2" s="34"/>
      <c r="K2" s="34"/>
      <c r="L2" s="34"/>
      <c r="M2" s="2"/>
    </row>
    <row r="3" spans="1:13" ht="18.75" customHeight="1">
      <c r="B3" s="34" t="s">
        <v>50</v>
      </c>
      <c r="C3" s="34"/>
      <c r="D3" s="34"/>
      <c r="E3" s="34"/>
      <c r="F3" s="34"/>
      <c r="G3" s="34"/>
      <c r="H3" s="34"/>
      <c r="I3" s="34"/>
      <c r="J3" s="34"/>
      <c r="K3" s="34"/>
      <c r="L3" s="34"/>
    </row>
    <row r="4" spans="1:13" ht="18.75" customHeight="1">
      <c r="B4" s="35" t="str">
        <f>G7&amp;" 2026"</f>
        <v>February 2026</v>
      </c>
      <c r="C4" s="35"/>
      <c r="D4" s="35"/>
      <c r="E4" s="35"/>
      <c r="F4" s="35"/>
      <c r="G4" s="35"/>
      <c r="H4" s="35"/>
      <c r="I4" s="35"/>
      <c r="J4" s="35"/>
      <c r="K4" s="35"/>
      <c r="L4" s="35"/>
    </row>
    <row r="5" spans="1:13" s="3" customFormat="1" ht="15.75">
      <c r="B5" s="40" t="s">
        <v>2</v>
      </c>
      <c r="C5" s="40"/>
      <c r="D5" s="40"/>
      <c r="E5" s="40"/>
      <c r="F5" s="40"/>
      <c r="G5" s="40"/>
      <c r="H5" s="40"/>
      <c r="I5" s="40"/>
      <c r="J5" s="40"/>
      <c r="K5" s="40"/>
      <c r="L5" s="40"/>
    </row>
    <row r="6" spans="1:13" s="3" customFormat="1" ht="15"/>
    <row r="7" spans="1:13" s="3" customFormat="1" ht="22.5" customHeight="1">
      <c r="B7" s="12"/>
      <c r="C7" s="12"/>
      <c r="D7" s="12"/>
      <c r="E7" s="12"/>
      <c r="F7" s="12"/>
      <c r="G7" s="5" t="s">
        <v>55</v>
      </c>
      <c r="H7" s="12"/>
      <c r="I7" s="12"/>
      <c r="J7" s="12"/>
      <c r="K7" s="12"/>
      <c r="L7" s="5" t="str">
        <f>B4&amp;" YEAR-TO-DATE"</f>
        <v>February 2026 YEAR-TO-DATE</v>
      </c>
    </row>
    <row r="8" spans="1:13" s="3" customFormat="1" ht="46.5" customHeight="1">
      <c r="K8" s="13"/>
    </row>
    <row r="9" spans="1:13" s="3" customFormat="1" ht="15">
      <c r="B9" s="36" t="s">
        <v>3</v>
      </c>
      <c r="C9" s="13" t="s">
        <v>4</v>
      </c>
      <c r="D9" s="38" t="s">
        <v>5</v>
      </c>
      <c r="E9" s="38"/>
      <c r="F9" s="13"/>
      <c r="I9" s="38" t="s">
        <v>5</v>
      </c>
      <c r="J9" s="38"/>
      <c r="K9" s="13"/>
    </row>
    <row r="10" spans="1:13" s="3" customFormat="1" ht="17.25" customHeight="1">
      <c r="B10" s="37"/>
      <c r="C10" s="6" t="s">
        <v>6</v>
      </c>
      <c r="D10" s="39" t="s">
        <v>7</v>
      </c>
      <c r="E10" s="39"/>
      <c r="F10" s="13"/>
      <c r="G10" s="6" t="s">
        <v>8</v>
      </c>
      <c r="I10" s="39" t="s">
        <v>7</v>
      </c>
      <c r="J10" s="39"/>
      <c r="K10" s="13"/>
      <c r="L10" s="6" t="s">
        <v>8</v>
      </c>
    </row>
    <row r="11" spans="1:13" s="3" customFormat="1" ht="30.75" customHeight="1">
      <c r="D11" s="7" t="s">
        <v>9</v>
      </c>
      <c r="E11" s="7" t="s">
        <v>10</v>
      </c>
      <c r="F11" s="6"/>
      <c r="I11" s="7" t="s">
        <v>9</v>
      </c>
      <c r="J11" s="7" t="s">
        <v>10</v>
      </c>
    </row>
    <row r="12" spans="1:13" s="3" customFormat="1" ht="93.75" customHeight="1">
      <c r="B12" s="20" t="s">
        <v>11</v>
      </c>
      <c r="C12" s="21" t="s">
        <v>12</v>
      </c>
      <c r="D12" s="17">
        <v>-15.1</v>
      </c>
      <c r="E12" s="17">
        <v>-3.8</v>
      </c>
      <c r="F12" s="19"/>
      <c r="G12" s="22" t="s">
        <v>120</v>
      </c>
      <c r="I12" s="17">
        <v>-21.9</v>
      </c>
      <c r="J12" s="17">
        <v>-2.7</v>
      </c>
      <c r="K12" s="19"/>
      <c r="L12" s="22" t="s">
        <v>121</v>
      </c>
    </row>
    <row r="13" spans="1:13" s="3" customFormat="1" ht="51" customHeight="1">
      <c r="B13" s="20" t="s">
        <v>13</v>
      </c>
      <c r="C13" s="21" t="s">
        <v>12</v>
      </c>
      <c r="D13" s="17">
        <v>-11.3</v>
      </c>
      <c r="E13" s="17">
        <v>-5.7</v>
      </c>
      <c r="F13" s="22"/>
      <c r="G13" s="22" t="s">
        <v>81</v>
      </c>
      <c r="H13" s="22"/>
      <c r="I13" s="17">
        <v>-2.2999999999999998</v>
      </c>
      <c r="J13" s="17">
        <v>-0.6</v>
      </c>
      <c r="K13" s="22"/>
      <c r="L13" s="22" t="s">
        <v>56</v>
      </c>
    </row>
    <row r="14" spans="1:13" s="3" customFormat="1" ht="143.25" customHeight="1">
      <c r="B14" s="23" t="s">
        <v>14</v>
      </c>
      <c r="C14" s="21" t="s">
        <v>12</v>
      </c>
      <c r="D14" s="17">
        <v>-10.3</v>
      </c>
      <c r="E14" s="17">
        <v>-11.4</v>
      </c>
      <c r="F14" s="22"/>
      <c r="G14" s="22" t="s">
        <v>57</v>
      </c>
      <c r="H14" s="22"/>
      <c r="I14" s="17">
        <v>-3</v>
      </c>
      <c r="J14" s="17">
        <v>-1.6</v>
      </c>
      <c r="K14" s="22"/>
      <c r="L14" s="22" t="s">
        <v>58</v>
      </c>
    </row>
    <row r="15" spans="1:13" s="3" customFormat="1" ht="126" customHeight="1">
      <c r="A15" s="20" t="s">
        <v>14</v>
      </c>
      <c r="B15" s="20" t="s">
        <v>15</v>
      </c>
      <c r="C15" s="21" t="s">
        <v>12</v>
      </c>
      <c r="D15" s="17">
        <v>12.5</v>
      </c>
      <c r="E15" s="17">
        <v>2.5</v>
      </c>
      <c r="F15" s="22"/>
      <c r="G15" s="22" t="s">
        <v>59</v>
      </c>
      <c r="H15" s="22"/>
      <c r="I15" s="17">
        <v>31.5</v>
      </c>
      <c r="J15" s="17">
        <v>3</v>
      </c>
      <c r="K15" s="22"/>
      <c r="L15" s="22" t="s">
        <v>124</v>
      </c>
    </row>
    <row r="16" spans="1:13" s="12" customFormat="1" ht="126" customHeight="1">
      <c r="B16" s="20" t="s">
        <v>16</v>
      </c>
      <c r="C16" s="21" t="s">
        <v>12</v>
      </c>
      <c r="D16" s="17">
        <v>-55</v>
      </c>
      <c r="E16" s="17">
        <v>-70.5</v>
      </c>
      <c r="F16" s="22"/>
      <c r="G16" s="27" t="s">
        <v>122</v>
      </c>
      <c r="H16" s="22"/>
      <c r="I16" s="17">
        <v>-73.5</v>
      </c>
      <c r="J16" s="17">
        <v>-46.5</v>
      </c>
      <c r="K16" s="22"/>
      <c r="L16" s="22" t="s">
        <v>60</v>
      </c>
      <c r="M16" s="3"/>
    </row>
    <row r="17" spans="2:17" s="3" customFormat="1" ht="98.25" customHeight="1">
      <c r="B17" s="24" t="s">
        <v>17</v>
      </c>
      <c r="C17" s="25" t="s">
        <v>12</v>
      </c>
      <c r="D17" s="26">
        <v>-1.6</v>
      </c>
      <c r="E17" s="26">
        <v>-1</v>
      </c>
      <c r="F17" s="27"/>
      <c r="G17" s="27" t="s">
        <v>123</v>
      </c>
      <c r="H17" s="27"/>
      <c r="I17" s="26">
        <v>-12.9</v>
      </c>
      <c r="J17" s="26">
        <v>-3.9</v>
      </c>
      <c r="K17" s="27"/>
      <c r="L17" s="27" t="s">
        <v>82</v>
      </c>
      <c r="N17" s="15"/>
    </row>
    <row r="18" spans="2:17" s="12" customFormat="1" ht="53.25" customHeight="1">
      <c r="B18" s="24" t="s">
        <v>18</v>
      </c>
      <c r="C18" s="25" t="s">
        <v>12</v>
      </c>
      <c r="D18" s="26">
        <v>55</v>
      </c>
      <c r="E18" s="26">
        <v>72.2</v>
      </c>
      <c r="F18" s="27"/>
      <c r="G18" s="27" t="s">
        <v>83</v>
      </c>
      <c r="H18" s="27"/>
      <c r="I18" s="26">
        <v>45</v>
      </c>
      <c r="J18" s="26">
        <v>29.4</v>
      </c>
      <c r="K18" s="27"/>
      <c r="L18" s="27" t="s">
        <v>84</v>
      </c>
      <c r="M18" s="3"/>
    </row>
    <row r="19" spans="2:17" s="16" customFormat="1" ht="63.75" customHeight="1">
      <c r="B19" s="24" t="s">
        <v>19</v>
      </c>
      <c r="C19" s="25" t="s">
        <v>12</v>
      </c>
      <c r="D19" s="26">
        <v>-14.3</v>
      </c>
      <c r="E19" s="26">
        <v>-10.5</v>
      </c>
      <c r="F19" s="27"/>
      <c r="G19" s="27" t="s">
        <v>85</v>
      </c>
      <c r="H19" s="27"/>
      <c r="I19" s="26">
        <v>-7.6</v>
      </c>
      <c r="J19" s="26">
        <v>-2.7</v>
      </c>
      <c r="K19" s="27"/>
      <c r="L19" s="27" t="s">
        <v>86</v>
      </c>
      <c r="M19" s="3"/>
    </row>
    <row r="20" spans="2:17" s="3" customFormat="1" ht="132" customHeight="1">
      <c r="B20" s="24" t="s">
        <v>20</v>
      </c>
      <c r="C20" s="25" t="s">
        <v>12</v>
      </c>
      <c r="D20" s="26">
        <v>-3.1</v>
      </c>
      <c r="E20" s="26">
        <v>-3.2</v>
      </c>
      <c r="F20" s="27"/>
      <c r="G20" s="27" t="s">
        <v>61</v>
      </c>
      <c r="H20" s="27"/>
      <c r="I20" s="26">
        <v>-3</v>
      </c>
      <c r="J20" s="26">
        <v>-1.5</v>
      </c>
      <c r="K20" s="27"/>
      <c r="L20" s="27" t="s">
        <v>62</v>
      </c>
    </row>
    <row r="21" spans="2:17" ht="73.5" customHeight="1">
      <c r="B21" s="20" t="s">
        <v>21</v>
      </c>
      <c r="C21" s="21" t="s">
        <v>12</v>
      </c>
      <c r="D21" s="17">
        <v>-3.1</v>
      </c>
      <c r="E21" s="17">
        <v>-7.5</v>
      </c>
      <c r="F21" s="22"/>
      <c r="G21" s="22" t="s">
        <v>64</v>
      </c>
      <c r="H21" s="22"/>
      <c r="I21" s="17">
        <v>-7.8</v>
      </c>
      <c r="J21" s="17">
        <v>-9.1</v>
      </c>
      <c r="K21" s="22"/>
      <c r="L21" s="22" t="s">
        <v>63</v>
      </c>
      <c r="M21" s="3"/>
    </row>
    <row r="22" spans="2:17" ht="60.75" customHeight="1">
      <c r="B22" s="24" t="s">
        <v>22</v>
      </c>
      <c r="C22" s="25" t="s">
        <v>12</v>
      </c>
      <c r="D22" s="26">
        <v>-3.9</v>
      </c>
      <c r="E22" s="26">
        <v>-7.4</v>
      </c>
      <c r="F22" s="27"/>
      <c r="G22" s="27" t="s">
        <v>87</v>
      </c>
      <c r="H22" s="27"/>
      <c r="I22" s="26">
        <v>-6.3</v>
      </c>
      <c r="J22" s="26">
        <v>-5.6</v>
      </c>
      <c r="K22" s="27"/>
      <c r="L22" s="27" t="s">
        <v>88</v>
      </c>
      <c r="M22" s="3"/>
    </row>
    <row r="23" spans="2:17" ht="48.75" customHeight="1">
      <c r="B23" s="24" t="s">
        <v>23</v>
      </c>
      <c r="C23" s="25" t="s">
        <v>12</v>
      </c>
      <c r="D23" s="26">
        <v>5.0999999999999996</v>
      </c>
      <c r="E23" s="26">
        <v>21.4</v>
      </c>
      <c r="F23" s="27"/>
      <c r="G23" s="27" t="s">
        <v>89</v>
      </c>
      <c r="H23" s="27"/>
      <c r="I23" s="26">
        <v>3.7</v>
      </c>
      <c r="J23" s="26">
        <v>9</v>
      </c>
      <c r="K23" s="27"/>
      <c r="L23" s="27" t="s">
        <v>90</v>
      </c>
      <c r="M23" s="3"/>
    </row>
    <row r="24" spans="2:17" ht="55.5" customHeight="1">
      <c r="B24" s="24" t="s">
        <v>24</v>
      </c>
      <c r="C24" s="25" t="s">
        <v>12</v>
      </c>
      <c r="D24" s="26">
        <v>-3.9</v>
      </c>
      <c r="E24" s="26" t="s">
        <v>32</v>
      </c>
      <c r="F24" s="27"/>
      <c r="G24" s="27" t="s">
        <v>125</v>
      </c>
      <c r="H24" s="27"/>
      <c r="I24" s="26">
        <v>-8.6999999999999993</v>
      </c>
      <c r="J24" s="26" t="s">
        <v>32</v>
      </c>
      <c r="K24" s="27"/>
      <c r="L24" s="27" t="s">
        <v>91</v>
      </c>
      <c r="M24" s="3"/>
    </row>
    <row r="25" spans="2:17" s="16" customFormat="1" ht="85.5" customHeight="1">
      <c r="B25" s="24" t="s">
        <v>25</v>
      </c>
      <c r="C25" s="25" t="s">
        <v>12</v>
      </c>
      <c r="D25" s="26">
        <v>3.4</v>
      </c>
      <c r="E25" s="26">
        <v>9.3000000000000007</v>
      </c>
      <c r="F25" s="27"/>
      <c r="G25" s="27" t="s">
        <v>92</v>
      </c>
      <c r="H25" s="27"/>
      <c r="I25" s="26">
        <v>7.4</v>
      </c>
      <c r="J25" s="26">
        <v>10.1</v>
      </c>
      <c r="K25" s="27"/>
      <c r="L25" s="27" t="s">
        <v>93</v>
      </c>
      <c r="M25" s="3"/>
    </row>
    <row r="26" spans="2:17" s="18" customFormat="1" ht="56.25" customHeight="1">
      <c r="B26" s="24" t="s">
        <v>26</v>
      </c>
      <c r="C26" s="25" t="s">
        <v>12</v>
      </c>
      <c r="D26" s="26">
        <v>8.6</v>
      </c>
      <c r="E26" s="26">
        <v>13.6</v>
      </c>
      <c r="F26" s="27"/>
      <c r="G26" s="27" t="s">
        <v>65</v>
      </c>
      <c r="H26" s="27"/>
      <c r="I26" s="26">
        <v>12.8</v>
      </c>
      <c r="J26" s="26">
        <v>10.1</v>
      </c>
      <c r="K26" s="27"/>
      <c r="L26" s="27" t="s">
        <v>66</v>
      </c>
      <c r="M26" s="3"/>
      <c r="N26" s="1"/>
      <c r="O26" s="1"/>
      <c r="P26" s="1"/>
      <c r="Q26" s="1"/>
    </row>
    <row r="27" spans="2:17" ht="153" customHeight="1">
      <c r="B27" s="24" t="s">
        <v>27</v>
      </c>
      <c r="C27" s="25" t="s">
        <v>12</v>
      </c>
      <c r="D27" s="26">
        <v>1.5</v>
      </c>
      <c r="E27" s="26">
        <v>1.9</v>
      </c>
      <c r="F27" s="27"/>
      <c r="G27" s="22" t="s">
        <v>126</v>
      </c>
      <c r="H27" s="27"/>
      <c r="I27" s="26">
        <v>3.2</v>
      </c>
      <c r="J27" s="26">
        <v>2.1</v>
      </c>
      <c r="K27" s="27"/>
      <c r="L27" s="22" t="s">
        <v>67</v>
      </c>
      <c r="M27" s="3"/>
    </row>
    <row r="28" spans="2:17" ht="118.5" customHeight="1">
      <c r="B28" s="24" t="s">
        <v>28</v>
      </c>
      <c r="C28" s="25" t="s">
        <v>12</v>
      </c>
      <c r="D28" s="26">
        <v>36.5</v>
      </c>
      <c r="E28" s="26">
        <v>55.3</v>
      </c>
      <c r="F28" s="27"/>
      <c r="G28" s="27" t="s">
        <v>68</v>
      </c>
      <c r="H28" s="27"/>
      <c r="I28" s="26">
        <v>31.2</v>
      </c>
      <c r="J28" s="26">
        <v>25.1</v>
      </c>
      <c r="K28" s="27"/>
      <c r="L28" s="27" t="s">
        <v>69</v>
      </c>
      <c r="M28" s="3"/>
    </row>
    <row r="29" spans="2:17" ht="109.5" customHeight="1">
      <c r="B29" s="24" t="s">
        <v>29</v>
      </c>
      <c r="C29" s="25" t="s">
        <v>12</v>
      </c>
      <c r="D29" s="26">
        <v>11</v>
      </c>
      <c r="E29" s="26">
        <v>16.600000000000001</v>
      </c>
      <c r="F29" s="27"/>
      <c r="G29" s="27" t="s">
        <v>70</v>
      </c>
      <c r="H29" s="27"/>
      <c r="I29" s="26">
        <v>21.7</v>
      </c>
      <c r="J29" s="26">
        <v>16.600000000000001</v>
      </c>
      <c r="K29" s="27"/>
      <c r="L29" s="27" t="s">
        <v>72</v>
      </c>
      <c r="M29" s="3"/>
    </row>
    <row r="30" spans="2:17" s="16" customFormat="1" ht="129.75" customHeight="1">
      <c r="B30" s="20" t="s">
        <v>30</v>
      </c>
      <c r="C30" s="21" t="s">
        <v>12</v>
      </c>
      <c r="D30" s="17">
        <v>15</v>
      </c>
      <c r="E30" s="17">
        <v>42.4</v>
      </c>
      <c r="F30" s="22"/>
      <c r="G30" s="22" t="s">
        <v>71</v>
      </c>
      <c r="H30" s="22"/>
      <c r="I30" s="17">
        <v>15</v>
      </c>
      <c r="J30" s="17">
        <v>26.1</v>
      </c>
      <c r="K30" s="22"/>
      <c r="L30" s="22" t="s">
        <v>73</v>
      </c>
    </row>
    <row r="31" spans="2:17" ht="45" customHeight="1">
      <c r="B31" s="20" t="s">
        <v>31</v>
      </c>
      <c r="C31" s="21" t="s">
        <v>12</v>
      </c>
      <c r="D31" s="17">
        <v>10.1</v>
      </c>
      <c r="E31" s="17" t="s">
        <v>32</v>
      </c>
      <c r="F31" s="22"/>
      <c r="G31" s="27" t="s">
        <v>74</v>
      </c>
      <c r="H31" s="22"/>
      <c r="I31" s="17">
        <v>7.6</v>
      </c>
      <c r="J31" s="17" t="s">
        <v>32</v>
      </c>
      <c r="K31" s="22"/>
      <c r="L31" s="27" t="s">
        <v>119</v>
      </c>
    </row>
    <row r="32" spans="2:17" s="3" customFormat="1" ht="72" customHeight="1">
      <c r="B32" s="20" t="s">
        <v>33</v>
      </c>
      <c r="C32" s="21" t="s">
        <v>12</v>
      </c>
      <c r="D32" s="26">
        <v>2.8</v>
      </c>
      <c r="E32" s="26">
        <v>0.9</v>
      </c>
      <c r="F32" s="28"/>
      <c r="G32" s="27" t="s">
        <v>52</v>
      </c>
      <c r="H32" s="28"/>
      <c r="I32" s="26">
        <v>5.6</v>
      </c>
      <c r="J32" s="26">
        <v>0.9</v>
      </c>
      <c r="K32" s="28"/>
      <c r="L32" s="27" t="s">
        <v>80</v>
      </c>
    </row>
    <row r="33" spans="2:12" s="3" customFormat="1" ht="39" customHeight="1">
      <c r="B33" s="24" t="s">
        <v>34</v>
      </c>
      <c r="C33" s="25" t="s">
        <v>12</v>
      </c>
      <c r="D33" s="26">
        <v>0.3</v>
      </c>
      <c r="E33" s="26">
        <v>67.7</v>
      </c>
      <c r="F33" s="27"/>
      <c r="G33" s="27" t="s">
        <v>51</v>
      </c>
      <c r="H33" s="27"/>
      <c r="I33" s="26">
        <v>0.7</v>
      </c>
      <c r="J33" s="26">
        <v>67.2</v>
      </c>
      <c r="K33" s="27"/>
      <c r="L33" s="27" t="s">
        <v>127</v>
      </c>
    </row>
    <row r="34" spans="2:12" s="3" customFormat="1" ht="42" customHeight="1">
      <c r="B34" s="24" t="s">
        <v>35</v>
      </c>
      <c r="C34" s="25" t="s">
        <v>12</v>
      </c>
      <c r="D34" s="26">
        <v>0</v>
      </c>
      <c r="E34" s="26" t="s">
        <v>32</v>
      </c>
      <c r="F34" s="27"/>
      <c r="G34" s="27" t="s">
        <v>42</v>
      </c>
      <c r="H34" s="27"/>
      <c r="I34" s="26">
        <v>0</v>
      </c>
      <c r="J34" s="26" t="s">
        <v>32</v>
      </c>
      <c r="K34" s="27"/>
      <c r="L34" s="27" t="s">
        <v>42</v>
      </c>
    </row>
    <row r="35" spans="2:12" s="3" customFormat="1" ht="63.75" customHeight="1">
      <c r="B35" s="24" t="s">
        <v>36</v>
      </c>
      <c r="C35" s="25" t="s">
        <v>12</v>
      </c>
      <c r="D35" s="26">
        <v>0</v>
      </c>
      <c r="E35" s="26">
        <v>0</v>
      </c>
      <c r="F35" s="27"/>
      <c r="G35" s="27" t="s">
        <v>53</v>
      </c>
      <c r="H35" s="27"/>
      <c r="I35" s="26">
        <v>0</v>
      </c>
      <c r="J35" s="26">
        <v>0</v>
      </c>
      <c r="K35" s="27"/>
      <c r="L35" s="27" t="s">
        <v>53</v>
      </c>
    </row>
    <row r="36" spans="2:12" s="3" customFormat="1" ht="115.5" customHeight="1">
      <c r="B36" s="24" t="s">
        <v>37</v>
      </c>
      <c r="C36" s="25" t="s">
        <v>12</v>
      </c>
      <c r="D36" s="26">
        <v>3</v>
      </c>
      <c r="E36" s="26">
        <v>82.5</v>
      </c>
      <c r="F36" s="28"/>
      <c r="G36" s="27" t="s">
        <v>76</v>
      </c>
      <c r="H36" s="28"/>
      <c r="I36" s="26">
        <v>-2.8</v>
      </c>
      <c r="J36" s="26" t="s">
        <v>32</v>
      </c>
      <c r="K36" s="28"/>
      <c r="L36" s="27" t="s">
        <v>77</v>
      </c>
    </row>
    <row r="37" spans="2:12" s="3" customFormat="1" ht="69" customHeight="1">
      <c r="B37" s="24" t="s">
        <v>38</v>
      </c>
      <c r="C37" s="25" t="s">
        <v>12</v>
      </c>
      <c r="D37" s="26">
        <v>0.7</v>
      </c>
      <c r="E37" s="26">
        <v>9.6999999999999993</v>
      </c>
      <c r="F37" s="27"/>
      <c r="G37" s="27" t="s">
        <v>78</v>
      </c>
      <c r="H37" s="28"/>
      <c r="I37" s="26">
        <v>7.6</v>
      </c>
      <c r="J37" s="26">
        <v>54.1</v>
      </c>
      <c r="K37" s="27"/>
      <c r="L37" s="27" t="s">
        <v>79</v>
      </c>
    </row>
    <row r="38" spans="2:12" s="3" customFormat="1" ht="93" customHeight="1">
      <c r="B38" s="24" t="s">
        <v>48</v>
      </c>
      <c r="C38" s="25" t="s">
        <v>12</v>
      </c>
      <c r="D38" s="26">
        <v>-0.3</v>
      </c>
      <c r="E38" s="26">
        <v>-17.2</v>
      </c>
      <c r="F38" s="27"/>
      <c r="G38" s="27" t="s">
        <v>54</v>
      </c>
      <c r="H38" s="28"/>
      <c r="I38" s="26">
        <v>-0.6</v>
      </c>
      <c r="J38" s="26">
        <v>-17.2</v>
      </c>
      <c r="K38" s="27"/>
      <c r="L38" s="27" t="s">
        <v>75</v>
      </c>
    </row>
    <row r="39" spans="2:12" s="16" customFormat="1" ht="71.25" customHeight="1">
      <c r="B39" s="33" t="s">
        <v>49</v>
      </c>
      <c r="C39" s="33"/>
      <c r="D39" s="33"/>
      <c r="E39" s="33"/>
      <c r="F39" s="33"/>
      <c r="G39" s="33"/>
      <c r="H39" s="33"/>
      <c r="I39" s="33"/>
      <c r="J39" s="33"/>
      <c r="K39" s="33"/>
      <c r="L39" s="33"/>
    </row>
    <row r="40" spans="2:12" s="16" customFormat="1" ht="85.5" customHeight="1">
      <c r="B40" s="24" t="s">
        <v>14</v>
      </c>
      <c r="C40" s="25" t="s">
        <v>40</v>
      </c>
      <c r="D40" s="26">
        <v>0.3</v>
      </c>
      <c r="E40" s="26" t="s">
        <v>32</v>
      </c>
      <c r="F40" s="27"/>
      <c r="G40" s="27" t="s">
        <v>42</v>
      </c>
      <c r="H40" s="28"/>
      <c r="I40" s="26">
        <v>0.5</v>
      </c>
      <c r="J40" s="26" t="s">
        <v>32</v>
      </c>
      <c r="K40" s="27"/>
      <c r="L40" s="27" t="s">
        <v>94</v>
      </c>
    </row>
    <row r="41" spans="2:12" s="16" customFormat="1" ht="78" customHeight="1">
      <c r="B41" s="20" t="s">
        <v>39</v>
      </c>
      <c r="C41" s="21" t="s">
        <v>40</v>
      </c>
      <c r="D41" s="26">
        <v>-34.799999999999997</v>
      </c>
      <c r="E41" s="26">
        <v>-17.100000000000001</v>
      </c>
      <c r="F41" s="28"/>
      <c r="G41" s="27" t="s">
        <v>95</v>
      </c>
      <c r="H41" s="28"/>
      <c r="I41" s="26">
        <v>-74.2</v>
      </c>
      <c r="J41" s="26">
        <v>-17.899999999999999</v>
      </c>
      <c r="K41" s="28"/>
      <c r="L41" s="27" t="s">
        <v>96</v>
      </c>
    </row>
    <row r="42" spans="2:12" ht="67.5" customHeight="1">
      <c r="B42" s="24" t="s">
        <v>15</v>
      </c>
      <c r="C42" s="25" t="s">
        <v>40</v>
      </c>
      <c r="D42" s="26">
        <v>13.4</v>
      </c>
      <c r="E42" s="26">
        <v>18.899999999999999</v>
      </c>
      <c r="F42" s="27"/>
      <c r="G42" s="27" t="s">
        <v>97</v>
      </c>
      <c r="H42" s="27"/>
      <c r="I42" s="26">
        <v>29.2</v>
      </c>
      <c r="J42" s="26">
        <v>19.899999999999999</v>
      </c>
      <c r="K42" s="27"/>
      <c r="L42" s="27" t="s">
        <v>98</v>
      </c>
    </row>
    <row r="43" spans="2:12" ht="48" customHeight="1">
      <c r="B43" s="24" t="s">
        <v>16</v>
      </c>
      <c r="C43" s="25" t="s">
        <v>40</v>
      </c>
      <c r="D43" s="26">
        <v>2.1</v>
      </c>
      <c r="E43" s="26">
        <v>10.8</v>
      </c>
      <c r="F43" s="27"/>
      <c r="G43" s="27" t="s">
        <v>99</v>
      </c>
      <c r="H43" s="27"/>
      <c r="I43" s="26">
        <v>3.7</v>
      </c>
      <c r="J43" s="26">
        <v>9.5</v>
      </c>
      <c r="K43" s="27"/>
      <c r="L43" s="27" t="s">
        <v>100</v>
      </c>
    </row>
    <row r="44" spans="2:12" ht="49.5" customHeight="1">
      <c r="B44" s="24" t="s">
        <v>17</v>
      </c>
      <c r="C44" s="25" t="s">
        <v>40</v>
      </c>
      <c r="D44" s="26">
        <v>1.9</v>
      </c>
      <c r="E44" s="26">
        <v>23.1</v>
      </c>
      <c r="F44" s="27"/>
      <c r="G44" s="27" t="s">
        <v>101</v>
      </c>
      <c r="H44" s="27"/>
      <c r="I44" s="26">
        <v>4.3</v>
      </c>
      <c r="J44" s="26">
        <v>25.1</v>
      </c>
      <c r="K44" s="27"/>
      <c r="L44" s="27" t="s">
        <v>102</v>
      </c>
    </row>
    <row r="45" spans="2:12" ht="42" customHeight="1">
      <c r="B45" s="24" t="s">
        <v>41</v>
      </c>
      <c r="C45" s="25" t="s">
        <v>40</v>
      </c>
      <c r="D45" s="26">
        <v>0</v>
      </c>
      <c r="E45" s="26">
        <v>-1.1000000000000001</v>
      </c>
      <c r="F45" s="27"/>
      <c r="G45" s="27" t="s">
        <v>44</v>
      </c>
      <c r="H45" s="27"/>
      <c r="I45" s="26">
        <v>0.1</v>
      </c>
      <c r="J45" s="26">
        <v>1.7</v>
      </c>
      <c r="K45" s="27"/>
      <c r="L45" s="27" t="s">
        <v>44</v>
      </c>
    </row>
    <row r="46" spans="2:12" ht="56.25" customHeight="1">
      <c r="B46" s="24" t="s">
        <v>19</v>
      </c>
      <c r="C46" s="25" t="s">
        <v>40</v>
      </c>
      <c r="D46" s="26">
        <v>2.1</v>
      </c>
      <c r="E46" s="26">
        <v>21.2</v>
      </c>
      <c r="F46" s="27"/>
      <c r="G46" s="27" t="s">
        <v>103</v>
      </c>
      <c r="H46" s="27"/>
      <c r="I46" s="26">
        <v>6.2</v>
      </c>
      <c r="J46" s="26">
        <v>30.7</v>
      </c>
      <c r="K46" s="27"/>
      <c r="L46" s="27" t="s">
        <v>106</v>
      </c>
    </row>
    <row r="47" spans="2:12" ht="45" customHeight="1">
      <c r="B47" s="24" t="s">
        <v>20</v>
      </c>
      <c r="C47" s="25" t="s">
        <v>40</v>
      </c>
      <c r="D47" s="26">
        <v>3.2</v>
      </c>
      <c r="E47" s="26">
        <v>12.8</v>
      </c>
      <c r="F47" s="27"/>
      <c r="G47" s="27" t="s">
        <v>105</v>
      </c>
      <c r="H47" s="27"/>
      <c r="I47" s="26">
        <v>7.1</v>
      </c>
      <c r="J47" s="26">
        <v>14</v>
      </c>
      <c r="K47" s="27"/>
      <c r="L47" s="27" t="s">
        <v>107</v>
      </c>
    </row>
    <row r="48" spans="2:12" ht="57" customHeight="1">
      <c r="B48" s="20" t="s">
        <v>21</v>
      </c>
      <c r="C48" s="21" t="s">
        <v>40</v>
      </c>
      <c r="D48" s="26">
        <v>3</v>
      </c>
      <c r="E48" s="26">
        <v>7.2</v>
      </c>
      <c r="F48" s="28"/>
      <c r="G48" s="27" t="s">
        <v>104</v>
      </c>
      <c r="H48" s="28"/>
      <c r="I48" s="26">
        <v>7.5</v>
      </c>
      <c r="J48" s="26">
        <v>8.8000000000000007</v>
      </c>
      <c r="K48" s="28"/>
      <c r="L48" s="27" t="s">
        <v>108</v>
      </c>
    </row>
    <row r="49" spans="2:20" ht="34.5" customHeight="1">
      <c r="B49" s="24" t="s">
        <v>22</v>
      </c>
      <c r="C49" s="25" t="s">
        <v>40</v>
      </c>
      <c r="D49" s="26">
        <v>0</v>
      </c>
      <c r="E49" s="26">
        <v>-4</v>
      </c>
      <c r="F49" s="27"/>
      <c r="G49" s="27" t="s">
        <v>44</v>
      </c>
      <c r="H49" s="27"/>
      <c r="I49" s="26">
        <v>0</v>
      </c>
      <c r="J49" s="26">
        <v>-10.8</v>
      </c>
      <c r="K49" s="27"/>
      <c r="L49" s="27" t="s">
        <v>44</v>
      </c>
    </row>
    <row r="50" spans="2:20" s="29" customFormat="1" ht="37.5" customHeight="1">
      <c r="B50" s="24" t="s">
        <v>23</v>
      </c>
      <c r="C50" s="25" t="s">
        <v>40</v>
      </c>
      <c r="D50" s="26">
        <v>-0.1</v>
      </c>
      <c r="E50" s="26" t="s">
        <v>32</v>
      </c>
      <c r="F50" s="27"/>
      <c r="G50" s="27" t="s">
        <v>42</v>
      </c>
      <c r="H50" s="27"/>
      <c r="I50" s="26">
        <v>-0.2</v>
      </c>
      <c r="J50" s="26" t="s">
        <v>32</v>
      </c>
      <c r="K50" s="27"/>
      <c r="L50" s="27" t="s">
        <v>42</v>
      </c>
      <c r="M50" s="1"/>
    </row>
    <row r="51" spans="2:20" ht="40.5" customHeight="1">
      <c r="B51" s="24" t="s">
        <v>24</v>
      </c>
      <c r="C51" s="25" t="s">
        <v>40</v>
      </c>
      <c r="D51" s="26">
        <v>0.2</v>
      </c>
      <c r="E51" s="26">
        <v>35.799999999999997</v>
      </c>
      <c r="F51" s="27"/>
      <c r="G51" s="27" t="s">
        <v>42</v>
      </c>
      <c r="H51" s="27"/>
      <c r="I51" s="26">
        <v>0.4</v>
      </c>
      <c r="J51" s="26">
        <v>28.6</v>
      </c>
      <c r="K51" s="27"/>
      <c r="L51" s="27" t="s">
        <v>42</v>
      </c>
    </row>
    <row r="52" spans="2:20" s="16" customFormat="1" ht="39" customHeight="1">
      <c r="B52" s="24" t="s">
        <v>25</v>
      </c>
      <c r="C52" s="25" t="s">
        <v>40</v>
      </c>
      <c r="D52" s="26">
        <v>0</v>
      </c>
      <c r="E52" s="26" t="s">
        <v>43</v>
      </c>
      <c r="F52" s="27"/>
      <c r="G52" s="27" t="s">
        <v>44</v>
      </c>
      <c r="H52" s="27"/>
      <c r="I52" s="26">
        <v>0</v>
      </c>
      <c r="J52" s="26" t="s">
        <v>43</v>
      </c>
      <c r="K52" s="27"/>
      <c r="L52" s="27" t="s">
        <v>44</v>
      </c>
    </row>
    <row r="53" spans="2:20" ht="42" customHeight="1">
      <c r="B53" s="24" t="s">
        <v>26</v>
      </c>
      <c r="C53" s="25" t="s">
        <v>40</v>
      </c>
      <c r="D53" s="26">
        <v>0</v>
      </c>
      <c r="E53" s="26" t="s">
        <v>43</v>
      </c>
      <c r="F53" s="27"/>
      <c r="G53" s="27" t="s">
        <v>44</v>
      </c>
      <c r="H53" s="27"/>
      <c r="I53" s="26">
        <v>0</v>
      </c>
      <c r="J53" s="26" t="s">
        <v>43</v>
      </c>
      <c r="K53" s="27"/>
      <c r="L53" s="27" t="s">
        <v>44</v>
      </c>
    </row>
    <row r="54" spans="2:20" ht="57.75" customHeight="1">
      <c r="B54" s="24" t="s">
        <v>27</v>
      </c>
      <c r="C54" s="25" t="s">
        <v>40</v>
      </c>
      <c r="D54" s="26">
        <v>0.8</v>
      </c>
      <c r="E54" s="26">
        <v>13.3</v>
      </c>
      <c r="F54" s="27"/>
      <c r="G54" s="27" t="s">
        <v>110</v>
      </c>
      <c r="H54" s="27"/>
      <c r="I54" s="26">
        <v>3.2</v>
      </c>
      <c r="J54" s="26">
        <v>22.5</v>
      </c>
      <c r="K54" s="27"/>
      <c r="L54" s="27" t="s">
        <v>109</v>
      </c>
    </row>
    <row r="55" spans="2:20" ht="53.25" customHeight="1">
      <c r="B55" s="20" t="s">
        <v>28</v>
      </c>
      <c r="C55" s="21" t="s">
        <v>40</v>
      </c>
      <c r="D55" s="26">
        <v>2.8</v>
      </c>
      <c r="E55" s="26">
        <v>25</v>
      </c>
      <c r="F55" s="28"/>
      <c r="G55" s="27" t="s">
        <v>111</v>
      </c>
      <c r="H55" s="28"/>
      <c r="I55" s="26">
        <v>5.3</v>
      </c>
      <c r="J55" s="26">
        <v>25.9</v>
      </c>
      <c r="K55" s="28"/>
      <c r="L55" s="27" t="s">
        <v>112</v>
      </c>
    </row>
    <row r="56" spans="2:20" ht="47.25" customHeight="1">
      <c r="B56" s="24" t="s">
        <v>29</v>
      </c>
      <c r="C56" s="25" t="s">
        <v>40</v>
      </c>
      <c r="D56" s="26">
        <v>5.0999999999999996</v>
      </c>
      <c r="E56" s="26">
        <v>63.9</v>
      </c>
      <c r="F56" s="27"/>
      <c r="G56" s="27" t="s">
        <v>114</v>
      </c>
      <c r="H56" s="27"/>
      <c r="I56" s="26">
        <v>7.2</v>
      </c>
      <c r="J56" s="26">
        <v>45.5</v>
      </c>
      <c r="K56" s="27"/>
      <c r="L56" s="27" t="s">
        <v>113</v>
      </c>
    </row>
    <row r="57" spans="2:20" s="16" customFormat="1" ht="39" customHeight="1">
      <c r="B57" s="24" t="s">
        <v>30</v>
      </c>
      <c r="C57" s="25" t="s">
        <v>40</v>
      </c>
      <c r="D57" s="26">
        <v>-0.2</v>
      </c>
      <c r="E57" s="26">
        <v>-62.5</v>
      </c>
      <c r="F57" s="27"/>
      <c r="G57" s="27" t="s">
        <v>42</v>
      </c>
      <c r="H57" s="27"/>
      <c r="I57" s="26">
        <v>-0.2</v>
      </c>
      <c r="J57" s="26">
        <v>-31.1</v>
      </c>
      <c r="K57" s="27"/>
      <c r="L57" s="27" t="s">
        <v>42</v>
      </c>
    </row>
    <row r="58" spans="2:20" s="29" customFormat="1" ht="15" customHeight="1">
      <c r="B58" s="30"/>
      <c r="C58" s="30"/>
      <c r="D58" s="30"/>
      <c r="E58" s="30"/>
      <c r="F58" s="30"/>
      <c r="G58" s="30"/>
      <c r="H58" s="30"/>
      <c r="I58" s="30"/>
      <c r="J58" s="30"/>
      <c r="K58" s="30"/>
      <c r="L58" s="30"/>
    </row>
    <row r="59" spans="2:20" s="4" customFormat="1" ht="15.75" hidden="1" customHeight="1">
      <c r="B59" s="8" t="s">
        <v>45</v>
      </c>
      <c r="C59" s="9"/>
      <c r="D59" s="10"/>
      <c r="E59" s="10"/>
      <c r="F59" s="11"/>
      <c r="G59" s="8"/>
      <c r="H59" s="11"/>
      <c r="I59" s="10"/>
      <c r="J59" s="10"/>
      <c r="K59" s="11"/>
      <c r="L59" s="8"/>
    </row>
    <row r="60" spans="2:20" ht="160.5" customHeight="1">
      <c r="B60" s="24" t="s">
        <v>46</v>
      </c>
      <c r="C60" s="25" t="s">
        <v>12</v>
      </c>
      <c r="D60" s="26">
        <v>-39.6</v>
      </c>
      <c r="E60" s="26">
        <v>-6.4</v>
      </c>
      <c r="F60" s="27"/>
      <c r="G60" s="27" t="s">
        <v>115</v>
      </c>
      <c r="H60" s="27"/>
      <c r="I60" s="26">
        <v>9.4</v>
      </c>
      <c r="J60" s="26">
        <v>0.4</v>
      </c>
      <c r="K60" s="27"/>
      <c r="L60" s="27" t="s">
        <v>116</v>
      </c>
    </row>
    <row r="61" spans="2:20" ht="89.25" customHeight="1">
      <c r="B61" s="20" t="s">
        <v>47</v>
      </c>
      <c r="C61" s="21" t="s">
        <v>12</v>
      </c>
      <c r="D61" s="31">
        <v>6.5</v>
      </c>
      <c r="E61" s="31">
        <v>2.5</v>
      </c>
      <c r="F61" s="19"/>
      <c r="G61" s="22" t="s">
        <v>117</v>
      </c>
      <c r="H61" s="3"/>
      <c r="I61" s="31">
        <v>10.199999999999999</v>
      </c>
      <c r="J61" s="31">
        <v>2</v>
      </c>
      <c r="K61" s="19"/>
      <c r="L61" s="22" t="s">
        <v>118</v>
      </c>
      <c r="N61" s="32"/>
      <c r="O61" s="32"/>
      <c r="P61" s="32"/>
      <c r="Q61" s="32"/>
      <c r="R61" s="32"/>
      <c r="S61" s="32"/>
      <c r="T61" s="32"/>
    </row>
    <row r="62" spans="2:20" ht="20.25">
      <c r="L62" s="14"/>
    </row>
  </sheetData>
  <mergeCells count="12">
    <mergeCell ref="N61:T61"/>
    <mergeCell ref="B39:L39"/>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5" orientation="landscape" r:id="rId1"/>
  <headerFooter alignWithMargins="0"/>
  <rowBreaks count="1" manualBreakCount="1">
    <brk id="38"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1595D-968B-416F-A900-2A51C048D560}">
  <ds:schemaRefs>
    <ds:schemaRef ds:uri="http://schemas.microsoft.com/sharepoint/v3/contenttype/forms"/>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2026-03-19T18:35:51Z</cp:lastPrinted>
  <dcterms:created xsi:type="dcterms:W3CDTF">2010-11-10T18:39:35Z</dcterms:created>
  <dcterms:modified xsi:type="dcterms:W3CDTF">2026-03-19T18:50:52Z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